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ecast" sheetId="1" state="visible" r:id="rId1"/>
    <sheet name="Vendor Mapping" sheetId="2" state="visible" r:id="rId2"/>
    <sheet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D9D9D9"/>
      </patternFill>
    </fill>
    <fill>
      <patternFill patternType="solid">
        <fgColor rgb="001F4E5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2" fillId="3" borderId="0" pivotButton="0" quotePrefix="0" xfId="0"/>
    <xf numFmtId="0" fontId="0" fillId="3" borderId="0" pivotButton="0" quotePrefix="0" xfId="0"/>
    <xf numFmtId="3" fontId="0" fillId="2" borderId="1" pivotButton="0" quotePrefix="0" xfId="0"/>
    <xf numFmtId="0" fontId="0" fillId="2" borderId="1" pivotButton="0" quotePrefix="0" xfId="0"/>
    <xf numFmtId="3" fontId="0" fillId="0" borderId="1" pivotButton="0" quotePrefix="0" xfId="0"/>
    <xf numFmtId="3" fontId="2" fillId="0" borderId="1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</sheetPr>
  <dimension ref="A1:N2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Previsione di cassa a 13 settimane — DATI DI ESEMPIO (sostituisci ogni cella blu con i tuoi numeri)</t>
        </is>
      </c>
    </row>
    <row r="2">
      <c r="A2" s="2" t="inlineStr">
        <is>
          <t>Settimana che inizia</t>
        </is>
      </c>
      <c r="B2" s="3" t="n">
        <v>46279</v>
      </c>
      <c r="C2" s="3" t="n">
        <v>46286</v>
      </c>
      <c r="D2" s="3" t="n">
        <v>46293</v>
      </c>
      <c r="E2" s="3" t="n">
        <v>46300</v>
      </c>
      <c r="F2" s="3" t="n">
        <v>46307</v>
      </c>
      <c r="G2" s="3" t="n">
        <v>46314</v>
      </c>
      <c r="H2" s="3" t="n">
        <v>46321</v>
      </c>
      <c r="I2" s="3" t="n">
        <v>46328</v>
      </c>
      <c r="J2" s="3" t="n">
        <v>46335</v>
      </c>
      <c r="K2" s="3" t="n">
        <v>46342</v>
      </c>
      <c r="L2" s="3" t="n">
        <v>46349</v>
      </c>
      <c r="M2" s="3" t="n">
        <v>46356</v>
      </c>
      <c r="N2" s="3" t="n">
        <v>46363</v>
      </c>
    </row>
    <row r="3">
      <c r="A3" s="2" t="inlineStr">
        <is>
          <t>Settimana</t>
        </is>
      </c>
      <c r="B3" s="2" t="inlineStr">
        <is>
          <t>W1</t>
        </is>
      </c>
      <c r="C3" s="2" t="inlineStr">
        <is>
          <t>W2</t>
        </is>
      </c>
      <c r="D3" s="2" t="inlineStr">
        <is>
          <t>W3</t>
        </is>
      </c>
      <c r="E3" s="2" t="inlineStr">
        <is>
          <t>W4</t>
        </is>
      </c>
      <c r="F3" s="2" t="inlineStr">
        <is>
          <t>W5</t>
        </is>
      </c>
      <c r="G3" s="2" t="inlineStr">
        <is>
          <t>W6</t>
        </is>
      </c>
      <c r="H3" s="2" t="inlineStr">
        <is>
          <t>W7</t>
        </is>
      </c>
      <c r="I3" s="2" t="inlineStr">
        <is>
          <t>W8</t>
        </is>
      </c>
      <c r="J3" s="2" t="inlineStr">
        <is>
          <t>W9</t>
        </is>
      </c>
      <c r="K3" s="2" t="inlineStr">
        <is>
          <t>W10</t>
        </is>
      </c>
      <c r="L3" s="2" t="inlineStr">
        <is>
          <t>W11</t>
        </is>
      </c>
      <c r="M3" s="2" t="inlineStr">
        <is>
          <t>W12</t>
        </is>
      </c>
      <c r="N3" s="2" t="inlineStr">
        <is>
          <t>W13</t>
        </is>
      </c>
    </row>
    <row r="4">
      <c r="A4" s="4" t="inlineStr">
        <is>
          <t>IPOTESI (modifica le celle blu)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>
      <c r="A5" t="inlineStr">
        <is>
          <t>Saldo di cassa iniziale (Settimana 1)</t>
        </is>
      </c>
      <c r="B5" s="6" t="n">
        <v>85000</v>
      </c>
    </row>
    <row r="6">
      <c r="A6" t="inlineStr">
        <is>
          <t>Attiva/disattiva rallentamento riscossioni (× incassi clienti)</t>
        </is>
      </c>
      <c r="B6" s="7" t="n">
        <v>1</v>
      </c>
    </row>
    <row r="7">
      <c r="A7" t="inlineStr">
        <is>
          <t>Attiva/disattiva nuove prenotazioni (× prepagati)</t>
        </is>
      </c>
      <c r="B7" s="7" t="n">
        <v>1</v>
      </c>
    </row>
    <row r="8">
      <c r="A8" t="inlineStr">
        <is>
          <t>Pavimento minimo di cassa</t>
        </is>
      </c>
      <c r="B8" s="6" t="n">
        <v>40000</v>
      </c>
    </row>
    <row r="10">
      <c r="A10" s="2" t="inlineStr">
        <is>
          <t>Cassa iniziale</t>
        </is>
      </c>
      <c r="B10" s="8">
        <f>$B$5</f>
        <v/>
      </c>
      <c r="C10" s="8">
        <f>B29</f>
        <v/>
      </c>
      <c r="D10" s="8">
        <f>C29</f>
        <v/>
      </c>
      <c r="E10" s="8">
        <f>D29</f>
        <v/>
      </c>
      <c r="F10" s="8">
        <f>E29</f>
        <v/>
      </c>
      <c r="G10" s="8">
        <f>F29</f>
        <v/>
      </c>
      <c r="H10" s="8">
        <f>G29</f>
        <v/>
      </c>
      <c r="I10" s="8">
        <f>H29</f>
        <v/>
      </c>
      <c r="J10" s="8">
        <f>I29</f>
        <v/>
      </c>
      <c r="K10" s="8">
        <f>J29</f>
        <v/>
      </c>
      <c r="L10" s="8">
        <f>K29</f>
        <v/>
      </c>
      <c r="M10" s="8">
        <f>L29</f>
        <v/>
      </c>
      <c r="N10" s="8">
        <f>M29</f>
        <v/>
      </c>
    </row>
    <row r="11">
      <c r="A11" s="4" t="inlineStr">
        <is>
          <t>INCASSI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t="inlineStr">
        <is>
          <t>Incassi clienti (base)</t>
        </is>
      </c>
      <c r="B12" s="6" t="n">
        <v>12000</v>
      </c>
      <c r="C12" s="6" t="n">
        <v>8000</v>
      </c>
      <c r="D12" s="6" t="n">
        <v>15000</v>
      </c>
      <c r="E12" s="6" t="n">
        <v>9000</v>
      </c>
      <c r="F12" s="6" t="n">
        <v>12000</v>
      </c>
      <c r="G12" s="6" t="n">
        <v>8000</v>
      </c>
      <c r="H12" s="6" t="n">
        <v>14000</v>
      </c>
      <c r="I12" s="6" t="n">
        <v>9000</v>
      </c>
      <c r="J12" s="6" t="n">
        <v>12000</v>
      </c>
      <c r="K12" s="6" t="n">
        <v>8000</v>
      </c>
      <c r="L12" s="6" t="n">
        <v>15000</v>
      </c>
      <c r="M12" s="6" t="n">
        <v>9000</v>
      </c>
      <c r="N12" s="6" t="n">
        <v>12000</v>
      </c>
    </row>
    <row r="13">
      <c r="A13" t="inlineStr">
        <is>
          <t>Nuove prenotazioni / prepagati (base)</t>
        </is>
      </c>
      <c r="B13" s="6" t="n">
        <v>0</v>
      </c>
      <c r="C13" s="6" t="n">
        <v>5000</v>
      </c>
      <c r="D13" s="6" t="n">
        <v>0</v>
      </c>
      <c r="E13" s="6" t="n">
        <v>0</v>
      </c>
      <c r="F13" s="6" t="n">
        <v>6000</v>
      </c>
      <c r="G13" s="6" t="n">
        <v>0</v>
      </c>
      <c r="H13" s="6" t="n">
        <v>0</v>
      </c>
      <c r="I13" s="6" t="n">
        <v>5000</v>
      </c>
      <c r="J13" s="6" t="n">
        <v>0</v>
      </c>
      <c r="K13" s="6" t="n">
        <v>0</v>
      </c>
      <c r="L13" s="6" t="n">
        <v>7000</v>
      </c>
      <c r="M13" s="6" t="n">
        <v>0</v>
      </c>
      <c r="N13" s="6" t="n">
        <v>0</v>
      </c>
    </row>
    <row r="14">
      <c r="A14" t="inlineStr">
        <is>
          <t>Altri afflussi</t>
        </is>
      </c>
      <c r="B14" s="6" t="n">
        <v>200</v>
      </c>
      <c r="C14" s="6" t="n">
        <v>200</v>
      </c>
      <c r="D14" s="6" t="n">
        <v>200</v>
      </c>
      <c r="E14" s="6" t="n">
        <v>200</v>
      </c>
      <c r="F14" s="6" t="n">
        <v>200</v>
      </c>
      <c r="G14" s="6" t="n">
        <v>200</v>
      </c>
      <c r="H14" s="6" t="n">
        <v>200</v>
      </c>
      <c r="I14" s="6" t="n">
        <v>200</v>
      </c>
      <c r="J14" s="6" t="n">
        <v>200</v>
      </c>
      <c r="K14" s="6" t="n">
        <v>1200</v>
      </c>
      <c r="L14" s="6" t="n">
        <v>200</v>
      </c>
      <c r="M14" s="6" t="n">
        <v>200</v>
      </c>
      <c r="N14" s="6" t="n">
        <v>200</v>
      </c>
    </row>
    <row r="15">
      <c r="A15" s="2" t="inlineStr">
        <is>
          <t>Totale incassi</t>
        </is>
      </c>
      <c r="B15" s="9">
        <f>B12*$B$6+B13*$B$7+B14</f>
        <v/>
      </c>
      <c r="C15" s="9">
        <f>C12*$B$6+C13*$B$7+C14</f>
        <v/>
      </c>
      <c r="D15" s="9">
        <f>D12*$B$6+D13*$B$7+D14</f>
        <v/>
      </c>
      <c r="E15" s="9">
        <f>E12*$B$6+E13*$B$7+E14</f>
        <v/>
      </c>
      <c r="F15" s="9">
        <f>F12*$B$6+F13*$B$7+F14</f>
        <v/>
      </c>
      <c r="G15" s="9">
        <f>G12*$B$6+G13*$B$7+G14</f>
        <v/>
      </c>
      <c r="H15" s="9">
        <f>H12*$B$6+H13*$B$7+H14</f>
        <v/>
      </c>
      <c r="I15" s="9">
        <f>I12*$B$6+I13*$B$7+I14</f>
        <v/>
      </c>
      <c r="J15" s="9">
        <f>J12*$B$6+J13*$B$7+J14</f>
        <v/>
      </c>
      <c r="K15" s="9">
        <f>K12*$B$6+K13*$B$7+K14</f>
        <v/>
      </c>
      <c r="L15" s="9">
        <f>L12*$B$6+L13*$B$7+L14</f>
        <v/>
      </c>
      <c r="M15" s="9">
        <f>M12*$B$6+M13*$B$7+M14</f>
        <v/>
      </c>
      <c r="N15" s="9">
        <f>N12*$B$6+N13*$B$7+N14</f>
        <v/>
      </c>
    </row>
    <row r="16">
      <c r="A16" s="4" t="inlineStr">
        <is>
          <t>PAGAMENTI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</row>
    <row r="17">
      <c r="A17" t="inlineStr">
        <is>
          <t>Buste paga (Netto + tasse datore di lavoro)</t>
        </is>
      </c>
      <c r="B17" s="6" t="n">
        <v>0</v>
      </c>
      <c r="C17" s="6" t="n">
        <v>11000</v>
      </c>
      <c r="D17" s="6" t="n">
        <v>0</v>
      </c>
      <c r="E17" s="6" t="n">
        <v>11000</v>
      </c>
      <c r="F17" s="6" t="n">
        <v>0</v>
      </c>
      <c r="G17" s="6" t="n">
        <v>11000</v>
      </c>
      <c r="H17" s="6" t="n">
        <v>0</v>
      </c>
      <c r="I17" s="6" t="n">
        <v>11000</v>
      </c>
      <c r="J17" s="6" t="n">
        <v>0</v>
      </c>
      <c r="K17" s="6" t="n">
        <v>11000</v>
      </c>
      <c r="L17" s="6" t="n">
        <v>0</v>
      </c>
      <c r="M17" s="6" t="n">
        <v>11000</v>
      </c>
      <c r="N17" s="6" t="n">
        <v>0</v>
      </c>
    </row>
    <row r="18">
      <c r="A18" t="inlineStr">
        <is>
          <t>Appaltatori</t>
        </is>
      </c>
      <c r="B18" s="6" t="n">
        <v>1500</v>
      </c>
      <c r="C18" s="6" t="n">
        <v>1500</v>
      </c>
      <c r="D18" s="6" t="n">
        <v>1500</v>
      </c>
      <c r="E18" s="6" t="n">
        <v>1500</v>
      </c>
      <c r="F18" s="6" t="n">
        <v>1500</v>
      </c>
      <c r="G18" s="6" t="n">
        <v>1500</v>
      </c>
      <c r="H18" s="6" t="n">
        <v>1500</v>
      </c>
      <c r="I18" s="6" t="n">
        <v>1500</v>
      </c>
      <c r="J18" s="6" t="n">
        <v>1500</v>
      </c>
      <c r="K18" s="6" t="n">
        <v>1500</v>
      </c>
      <c r="L18" s="6" t="n">
        <v>1500</v>
      </c>
      <c r="M18" s="6" t="n">
        <v>1500</v>
      </c>
      <c r="N18" s="6" t="n">
        <v>1500</v>
      </c>
    </row>
    <row r="19">
      <c r="A19" t="inlineStr">
        <is>
          <t>Cloud / Hosting (COGS)</t>
        </is>
      </c>
      <c r="B19" s="6" t="n">
        <v>2200</v>
      </c>
      <c r="C19" s="6" t="n">
        <v>2200</v>
      </c>
      <c r="D19" s="6" t="n">
        <v>2200</v>
      </c>
      <c r="E19" s="6" t="n">
        <v>2200</v>
      </c>
      <c r="F19" s="6" t="n">
        <v>2200</v>
      </c>
      <c r="G19" s="6" t="n">
        <v>2200</v>
      </c>
      <c r="H19" s="6" t="n">
        <v>2200</v>
      </c>
      <c r="I19" s="6" t="n">
        <v>2200</v>
      </c>
      <c r="J19" s="6" t="n">
        <v>2200</v>
      </c>
      <c r="K19" s="6" t="n">
        <v>2200</v>
      </c>
      <c r="L19" s="6" t="n">
        <v>2200</v>
      </c>
      <c r="M19" s="6" t="n">
        <v>2200</v>
      </c>
      <c r="N19" s="6" t="n">
        <v>2200</v>
      </c>
    </row>
    <row r="20">
      <c r="A20" t="inlineStr">
        <is>
          <t>Software / SaaS (OpEx)</t>
        </is>
      </c>
      <c r="B20" s="6" t="n">
        <v>600</v>
      </c>
      <c r="C20" s="6" t="n">
        <v>600</v>
      </c>
      <c r="D20" s="6" t="n">
        <v>600</v>
      </c>
      <c r="E20" s="6" t="n">
        <v>600</v>
      </c>
      <c r="F20" s="6" t="n">
        <v>600</v>
      </c>
      <c r="G20" s="6" t="n">
        <v>600</v>
      </c>
      <c r="H20" s="6" t="n">
        <v>600</v>
      </c>
      <c r="I20" s="6" t="n">
        <v>600</v>
      </c>
      <c r="J20" s="6" t="n">
        <v>600</v>
      </c>
      <c r="K20" s="6" t="n">
        <v>600</v>
      </c>
      <c r="L20" s="6" t="n">
        <v>600</v>
      </c>
      <c r="M20" s="6" t="n">
        <v>600</v>
      </c>
      <c r="N20" s="6" t="n">
        <v>600</v>
      </c>
    </row>
    <row r="21">
      <c r="A21" t="inlineStr">
        <is>
          <t>Marketing</t>
        </is>
      </c>
      <c r="B21" s="6" t="n">
        <v>1000</v>
      </c>
      <c r="C21" s="6" t="n">
        <v>1000</v>
      </c>
      <c r="D21" s="6" t="n">
        <v>1000</v>
      </c>
      <c r="E21" s="6" t="n">
        <v>1000</v>
      </c>
      <c r="F21" s="6" t="n">
        <v>1000</v>
      </c>
      <c r="G21" s="6" t="n">
        <v>1000</v>
      </c>
      <c r="H21" s="6" t="n">
        <v>1000</v>
      </c>
      <c r="I21" s="6" t="n">
        <v>1000</v>
      </c>
      <c r="J21" s="6" t="n">
        <v>1000</v>
      </c>
      <c r="K21" s="6" t="n">
        <v>1000</v>
      </c>
      <c r="L21" s="6" t="n">
        <v>1000</v>
      </c>
      <c r="M21" s="6" t="n">
        <v>1000</v>
      </c>
      <c r="N21" s="6" t="n">
        <v>1000</v>
      </c>
    </row>
    <row r="22">
      <c r="A22" t="inlineStr">
        <is>
          <t>Affitto / Ufficio</t>
        </is>
      </c>
      <c r="B22" s="6" t="n">
        <v>3500</v>
      </c>
      <c r="C22" s="6" t="n">
        <v>0</v>
      </c>
      <c r="D22" s="6" t="n">
        <v>0</v>
      </c>
      <c r="E22" s="6" t="n">
        <v>0</v>
      </c>
      <c r="F22" s="6" t="n">
        <v>3500</v>
      </c>
      <c r="G22" s="6" t="n">
        <v>0</v>
      </c>
      <c r="H22" s="6" t="n">
        <v>0</v>
      </c>
      <c r="I22" s="6" t="n">
        <v>0</v>
      </c>
      <c r="J22" s="6" t="n">
        <v>3500</v>
      </c>
      <c r="K22" s="6" t="n">
        <v>0</v>
      </c>
      <c r="L22" s="6" t="n">
        <v>0</v>
      </c>
      <c r="M22" s="6" t="n">
        <v>0</v>
      </c>
      <c r="N22" s="6" t="n">
        <v>3500</v>
      </c>
    </row>
    <row r="23">
      <c r="A23" t="inlineStr">
        <is>
          <t>Legale / Contabilità</t>
        </is>
      </c>
      <c r="B23" s="6" t="n">
        <v>0</v>
      </c>
      <c r="C23" s="6" t="n">
        <v>0</v>
      </c>
      <c r="D23" s="6" t="n">
        <v>0</v>
      </c>
      <c r="E23" s="6" t="n">
        <v>2500</v>
      </c>
      <c r="F23" s="6" t="n">
        <v>0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3500</v>
      </c>
      <c r="L23" s="6" t="n">
        <v>0</v>
      </c>
      <c r="M23" s="6" t="n">
        <v>0</v>
      </c>
      <c r="N23" s="6" t="n">
        <v>0</v>
      </c>
    </row>
    <row r="24">
      <c r="A24" t="inlineStr">
        <is>
          <t>Tasse e commissioni</t>
        </is>
      </c>
      <c r="B24" s="6" t="n">
        <v>0</v>
      </c>
      <c r="C24" s="6" t="n">
        <v>0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6" t="n">
        <v>4200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0</v>
      </c>
    </row>
    <row r="25">
      <c r="A25" t="inlineStr">
        <is>
          <t>Servizio del debito</t>
        </is>
      </c>
      <c r="B25" s="6" t="n">
        <v>900</v>
      </c>
      <c r="C25" s="6" t="n">
        <v>900</v>
      </c>
      <c r="D25" s="6" t="n">
        <v>900</v>
      </c>
      <c r="E25" s="6" t="n">
        <v>900</v>
      </c>
      <c r="F25" s="6" t="n">
        <v>900</v>
      </c>
      <c r="G25" s="6" t="n">
        <v>900</v>
      </c>
      <c r="H25" s="6" t="n">
        <v>900</v>
      </c>
      <c r="I25" s="6" t="n">
        <v>900</v>
      </c>
      <c r="J25" s="6" t="n">
        <v>900</v>
      </c>
      <c r="K25" s="6" t="n">
        <v>900</v>
      </c>
      <c r="L25" s="6" t="n">
        <v>900</v>
      </c>
      <c r="M25" s="6" t="n">
        <v>900</v>
      </c>
      <c r="N25" s="6" t="n">
        <v>900</v>
      </c>
    </row>
    <row r="26">
      <c r="A26" t="inlineStr">
        <is>
          <t>Una tantum / Annuali</t>
        </is>
      </c>
      <c r="B26" s="6" t="n">
        <v>0</v>
      </c>
      <c r="C26" s="6" t="n">
        <v>0</v>
      </c>
      <c r="D26" s="6" t="n">
        <v>0</v>
      </c>
      <c r="E26" s="6" t="n">
        <v>0</v>
      </c>
      <c r="F26" s="6" t="n">
        <v>9500</v>
      </c>
      <c r="G26" s="6" t="n">
        <v>0</v>
      </c>
      <c r="H26" s="6" t="n">
        <v>0</v>
      </c>
      <c r="I26" s="6" t="n">
        <v>0</v>
      </c>
      <c r="J26" s="6" t="n">
        <v>0</v>
      </c>
      <c r="K26" s="6" t="n">
        <v>0</v>
      </c>
      <c r="L26" s="6" t="n">
        <v>0</v>
      </c>
      <c r="M26" s="6" t="n">
        <v>0</v>
      </c>
      <c r="N26" s="6" t="n">
        <v>0</v>
      </c>
    </row>
    <row r="27">
      <c r="A27" s="2" t="inlineStr">
        <is>
          <t>Totale pagamenti</t>
        </is>
      </c>
      <c r="B27" s="9">
        <f>SUM(B17:B26)</f>
        <v/>
      </c>
      <c r="C27" s="9">
        <f>SUM(C17:C26)</f>
        <v/>
      </c>
      <c r="D27" s="9">
        <f>SUM(D17:D26)</f>
        <v/>
      </c>
      <c r="E27" s="9">
        <f>SUM(E17:E26)</f>
        <v/>
      </c>
      <c r="F27" s="9">
        <f>SUM(F17:F26)</f>
        <v/>
      </c>
      <c r="G27" s="9">
        <f>SUM(G17:G26)</f>
        <v/>
      </c>
      <c r="H27" s="9">
        <f>SUM(H17:H26)</f>
        <v/>
      </c>
      <c r="I27" s="9">
        <f>SUM(I17:I26)</f>
        <v/>
      </c>
      <c r="J27" s="9">
        <f>SUM(J17:J26)</f>
        <v/>
      </c>
      <c r="K27" s="9">
        <f>SUM(K17:K26)</f>
        <v/>
      </c>
      <c r="L27" s="9">
        <f>SUM(L17:L26)</f>
        <v/>
      </c>
      <c r="M27" s="9">
        <f>SUM(M17:M26)</f>
        <v/>
      </c>
      <c r="N27" s="9">
        <f>SUM(N17:N26)</f>
        <v/>
      </c>
    </row>
    <row r="28">
      <c r="A28" s="2" t="inlineStr">
        <is>
          <t>Flusso di cassa netto</t>
        </is>
      </c>
      <c r="B28" s="9">
        <f>B15-B27</f>
        <v/>
      </c>
      <c r="C28" s="9">
        <f>C15-C27</f>
        <v/>
      </c>
      <c r="D28" s="9">
        <f>D15-D27</f>
        <v/>
      </c>
      <c r="E28" s="9">
        <f>E15-E27</f>
        <v/>
      </c>
      <c r="F28" s="9">
        <f>F15-F27</f>
        <v/>
      </c>
      <c r="G28" s="9">
        <f>G15-G27</f>
        <v/>
      </c>
      <c r="H28" s="9">
        <f>H15-H27</f>
        <v/>
      </c>
      <c r="I28" s="9">
        <f>I15-I27</f>
        <v/>
      </c>
      <c r="J28" s="9">
        <f>J15-J27</f>
        <v/>
      </c>
      <c r="K28" s="9">
        <f>K15-K27</f>
        <v/>
      </c>
      <c r="L28" s="9">
        <f>L15-L27</f>
        <v/>
      </c>
      <c r="M28" s="9">
        <f>M15-M27</f>
        <v/>
      </c>
      <c r="N28" s="9">
        <f>N15-N27</f>
        <v/>
      </c>
    </row>
    <row r="29">
      <c r="A29" s="2" t="inlineStr">
        <is>
          <t>Cassa finale</t>
        </is>
      </c>
      <c r="B29" s="9">
        <f>B10+B28</f>
        <v/>
      </c>
      <c r="C29" s="9">
        <f>C10+C28</f>
        <v/>
      </c>
      <c r="D29" s="9">
        <f>D10+D28</f>
        <v/>
      </c>
      <c r="E29" s="9">
        <f>E10+E28</f>
        <v/>
      </c>
      <c r="F29" s="9">
        <f>F10+F28</f>
        <v/>
      </c>
      <c r="G29" s="9">
        <f>G10+G28</f>
        <v/>
      </c>
      <c r="H29" s="9">
        <f>H10+H28</f>
        <v/>
      </c>
      <c r="I29" s="9">
        <f>I10+I28</f>
        <v/>
      </c>
      <c r="J29" s="9">
        <f>J10+J28</f>
        <v/>
      </c>
      <c r="K29" s="9">
        <f>K10+K28</f>
        <v/>
      </c>
      <c r="L29" s="9">
        <f>L10+L28</f>
        <v/>
      </c>
      <c r="M29" s="9">
        <f>M10+M28</f>
        <v/>
      </c>
      <c r="N29" s="9">
        <f>N10+N28</f>
        <v/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8" customWidth="1" min="1" max="1"/>
    <col width="32" customWidth="1" min="2" max="2"/>
    <col width="62" customWidth="1" min="3" max="3"/>
  </cols>
  <sheetData>
    <row r="1">
      <c r="A1" s="10" t="inlineStr">
        <is>
          <t>Fornitore / Fonte</t>
        </is>
      </c>
      <c r="B1" s="10" t="inlineStr">
        <is>
          <t>Forecast categoria</t>
        </is>
      </c>
      <c r="C1" s="10" t="inlineStr">
        <is>
          <t>Regola di conteggio cassa</t>
        </is>
      </c>
    </row>
    <row r="2">
      <c r="A2" s="2" t="inlineStr">
        <is>
          <t>REGOLA: gli acquisti con carta e il relativo regolamento bancario non devono mai essere contati entrambi — il denaro lascia la banca una sola volta, al regolamento.</t>
        </is>
      </c>
    </row>
    <row r="3">
      <c r="A3" t="inlineStr">
        <is>
          <t>Prelievi Stripe</t>
        </is>
      </c>
      <c r="B3" t="inlineStr">
        <is>
          <t>Incassi clienti</t>
        </is>
      </c>
      <c r="C3" t="inlineStr">
        <is>
          <t>Afflusso bancario — contare come incasso</t>
        </is>
      </c>
    </row>
    <row r="4">
      <c r="A4" t="inlineStr">
        <is>
          <t>Bonifico / ACH da nuovi clienti</t>
        </is>
      </c>
      <c r="B4" t="inlineStr">
        <is>
          <t>Nuove prenotazioni / prepagati</t>
        </is>
      </c>
      <c r="C4" t="inlineStr">
        <is>
          <t>Afflusso bancario — contare come incasso</t>
        </is>
      </c>
    </row>
    <row r="5">
      <c r="A5" t="inlineStr">
        <is>
          <t>Interessi bancari / sovvenzione</t>
        </is>
      </c>
      <c r="B5" t="inlineStr">
        <is>
          <t>Altri afflussi</t>
        </is>
      </c>
      <c r="C5" t="inlineStr">
        <is>
          <t>Afflusso bancario — contare come incasso</t>
        </is>
      </c>
    </row>
    <row r="6">
      <c r="A6" t="inlineStr">
        <is>
          <t>Gusto / ADP (addebito buste paga)</t>
        </is>
      </c>
      <c r="B6" t="inlineStr">
        <is>
          <t>Buste paga</t>
        </is>
      </c>
      <c r="C6" t="inlineStr">
        <is>
          <t>Deflusso bancario — contare</t>
        </is>
      </c>
    </row>
    <row r="7">
      <c r="A7" t="inlineStr">
        <is>
          <t>AWS / GCP (addebito bancario)</t>
        </is>
      </c>
      <c r="B7" t="inlineStr">
        <is>
          <t>Cloud / Hosting</t>
        </is>
      </c>
      <c r="C7" t="inlineStr">
        <is>
          <t>Deflusso bancario — contare</t>
        </is>
      </c>
    </row>
    <row r="8">
      <c r="A8" t="inlineStr">
        <is>
          <t>Fornitori SaaS (regolati con carta o banca)</t>
        </is>
      </c>
      <c r="B8" t="inlineStr">
        <is>
          <t>Software / SaaS</t>
        </is>
      </c>
      <c r="C8" t="inlineStr">
        <is>
          <t>Conta una volta, al regolamento bancario</t>
        </is>
      </c>
    </row>
    <row r="9">
      <c r="A9" t="inlineStr">
        <is>
          <t>Proprietario (addebito affitto)</t>
        </is>
      </c>
      <c r="B9" t="inlineStr">
        <is>
          <t>Affitto / Ufficio</t>
        </is>
      </c>
      <c r="C9" t="inlineStr">
        <is>
          <t>Deflusso bancario — contare</t>
        </is>
      </c>
    </row>
    <row r="10">
      <c r="A10" t="inlineStr">
        <is>
          <t>Studio legale / contabile</t>
        </is>
      </c>
      <c r="B10" t="inlineStr">
        <is>
          <t>Legale / Contabilità</t>
        </is>
      </c>
      <c r="C10" t="inlineStr">
        <is>
          <t>Deflusso bancario — contare</t>
        </is>
      </c>
    </row>
    <row r="11">
      <c r="A11" t="inlineStr">
        <is>
          <t>Addebiti singoli Amex</t>
        </is>
      </c>
      <c r="B11" t="inlineStr">
        <is>
          <t>(solo informativo)</t>
        </is>
      </c>
      <c r="C11" t="inlineStr">
        <is>
          <t>NON è un'uscita di cassa — solo passività, non contare</t>
        </is>
      </c>
    </row>
    <row r="12">
      <c r="A12" t="inlineStr">
        <is>
          <t>Regolamento mensile Amex (bonifico bancario)</t>
        </is>
      </c>
      <c r="B12" t="inlineStr">
        <is>
          <t>(escluso: trasferimento)</t>
        </is>
      </c>
      <c r="C12" t="inlineStr">
        <is>
          <t>QUESTO È il deflusso di cassa — contarlo insieme agli addebiti raddoppierebbe il conteggio</t>
        </is>
      </c>
    </row>
    <row r="13">
      <c r="A13" t="inlineStr">
        <is>
          <t>Versamento all'autorità fiscale</t>
        </is>
      </c>
      <c r="B13" t="inlineStr">
        <is>
          <t>Tasse e commissioni</t>
        </is>
      </c>
      <c r="C13" t="inlineStr">
        <is>
          <t>Deflusso bancario — contare</t>
        </is>
      </c>
    </row>
    <row r="14">
      <c r="A14" t="inlineStr">
        <is>
          <t>Pagamento automatico prestito</t>
        </is>
      </c>
      <c r="B14" t="inlineStr">
        <is>
          <t>Servizio del debito</t>
        </is>
      </c>
      <c r="C14" t="inlineStr">
        <is>
          <t>Deflusso bancario — contare</t>
        </is>
      </c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Previsione di cassa a 13 settimane — Note (workbook v1.0.0)</t>
        </is>
      </c>
    </row>
    <row r="2">
      <c r="A2" t="inlineStr"/>
    </row>
    <row r="3">
      <c r="A3" t="inlineStr">
        <is>
          <t>DATI DI ESEMPIO: ogni cella blu su Forecast è un valore di esempio modificabile.</t>
        </is>
      </c>
    </row>
    <row r="4">
      <c r="A4" t="inlineStr">
        <is>
          <t>Sostituiscili con i tuoi numeri; tutti i totali si ricalcolano tramite formule.</t>
        </is>
      </c>
    </row>
    <row r="5">
      <c r="A5" t="inlineStr"/>
    </row>
    <row r="6">
      <c r="A6" t="inlineStr">
        <is>
          <t>RICALCOLO: il calcolo è Automatico. Questo file imposta fullCalcOnLoad,</t>
        </is>
      </c>
    </row>
    <row r="7">
      <c r="A7" t="inlineStr">
        <is>
          <t>quindi Excel, LibreOffice e Numbers ricalcolano ogni formula all'apertura</t>
        </is>
      </c>
    </row>
    <row r="8">
      <c r="A8" t="inlineStr">
        <is>
          <t>(il file non memorizza valori memorizzati nella cache). Generato con openpyxl 3.1.5;</t>
        </is>
      </c>
    </row>
    <row r="9">
      <c r="A9" t="inlineStr">
        <is>
          <t>nessuna macro, nessuna connessione esterna, nessuna funzione volatile.</t>
        </is>
      </c>
    </row>
    <row r="10">
      <c r="A10" t="inlineStr"/>
    </row>
    <row r="11">
      <c r="A11" t="inlineStr">
        <is>
          <t>MECCANISMO DI ROTAZIONE (numeri di riga su Forecast):</t>
        </is>
      </c>
    </row>
    <row r="12">
      <c r="A12" t="inlineStr">
        <is>
          <t>- Cassa iniziale W1 (B10) = ipotesi di cassa iniziale ($B$5).</t>
        </is>
      </c>
    </row>
    <row r="13">
      <c r="A13" t="inlineStr">
        <is>
          <t>- Cassa iniziale W2..W13 = cassa finale della settimana precedente (riga 29).</t>
        </is>
      </c>
    </row>
    <row r="14">
      <c r="A14" t="inlineStr">
        <is>
          <t>- Incassi totali (riga 15) = incassi dai clienti × interruttore di incasso ($B$6) + anticipi × interruttore di prenotazioni ($B$7) + altri flussi in entrata.</t>
        </is>
      </c>
    </row>
    <row r="15">
      <c r="A15" t="inlineStr">
        <is>
          <t>- Pagamenti totali (riga 27) = SUM delle 10 categorie di riga sopra.</t>
        </is>
      </c>
    </row>
    <row r="16">
      <c r="A16" t="inlineStr">
        <is>
          <t>- Flusso di cassa netto (riga 28) = incassi totali − pagamenti totali.</t>
        </is>
      </c>
    </row>
    <row r="17">
      <c r="A17" t="inlineStr">
        <is>
          <t>- Cassa finale (riga 29) = cassa iniziale + flusso di cassa netto.</t>
        </is>
      </c>
    </row>
    <row r="18">
      <c r="A18" t="inlineStr">
        <is>
          <t>Ogni lunedì: elimina la settimana trascorsa, aggiungi una nuova settimana 13, sostituisci le previsioni della settimana scorsa con i dati effettivi e ristima le settimane 1–4.</t>
        </is>
      </c>
    </row>
    <row r="19">
      <c r="A19" t="inlineStr"/>
    </row>
    <row r="20">
      <c r="A20" t="inlineStr">
        <is>
          <t>REGOLA DEI DATI EFFETTIVI DI CASSA (nessun doppio conteggio): i dati effettivi settimanali sono i movimenti di cassa della banca.</t>
        </is>
      </c>
    </row>
    <row r="21">
      <c r="A21" t="inlineStr">
        <is>
          <t>Un acquisto con carta di credito viene registrato su Liabilities:CreditCard e NON è ancora un'uscita di cassa;</t>
        </is>
      </c>
    </row>
    <row r="22">
      <c r="A22" t="inlineStr">
        <is>
          <t>la cassa esce solo quando avviene il pagamento di saldo da Assets:Bank.</t>
        </is>
      </c>
    </row>
    <row r="23">
      <c r="A23" t="inlineStr">
        <is>
          <t>Considera il pagamento, mai l'addebito. Vedi Vendor Mapping per il trattamento per fonte.</t>
        </is>
      </c>
    </row>
    <row r="24">
      <c r="A24" t="inlineStr"/>
    </row>
    <row r="25">
      <c r="A25" t="inlineStr">
        <is>
          <t>SCENARI: imposta l'interruttore di incasso a 1,2 per simulare incassi più lenti del 20%, oppure l'interruttore di prenotazioni a 0,8 per simulare una riduzione del 20% delle prenotazioni.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13-Week Rolling Cash Forecast (sample data)</dc:title>
  <dcterms:created xsi:type="dcterms:W3CDTF">2026-09-09T14:04:08Z</dcterms:created>
  <dcterms:modified xsi:type="dcterms:W3CDTF">2026-09-09T14:04:08Z</dcterms:modified>
  <cp:version>1.0.0</cp:version>
</cp:coreProperties>
</file>