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Libro de caja de contabilidad en efectivo</t>
        </is>
      </c>
    </row>
    <row r="2">
      <c r="A2" t="inlineStr">
        <is>
          <t>Búsqueda de categorías: use la etiqueta de exportación en la columna Category del libro de caja. Los tokens de clasificación y las cuentas de Beancount son estructurales; no los edite sin cuidado.</t>
        </is>
      </c>
    </row>
    <row r="3">
      <c r="A3" s="2" t="inlineStr">
        <is>
          <t>Id</t>
        </is>
      </c>
      <c r="B3" s="2" t="inlineStr">
        <is>
          <t>Etiqueta de exportación</t>
        </is>
      </c>
      <c r="C3" s="2" t="inlineStr">
        <is>
          <t>Clasificación</t>
        </is>
      </c>
      <c r="D3" s="2" t="inlineStr">
        <is>
          <t>¿P&amp;L?</t>
        </is>
      </c>
      <c r="E3" s="2" t="inlineStr">
        <is>
          <t>Cuenta de Beancount</t>
        </is>
      </c>
      <c r="F3" s="2" t="inlineStr">
        <is>
          <t>Notas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sí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sí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sí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sí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sí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sí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no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no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no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Período</t>
        </is>
      </c>
      <c r="G1" s="3" t="inlineStr">
        <is>
          <t>Las celdas azules son entradas editables. Una fila por movimiento bancario. Amount positivo = dinero que entra; negativo = dinero que sale. Las fechas/importes en blanco se ignoran en los totales.</t>
        </is>
      </c>
    </row>
    <row r="2">
      <c r="A2" s="4" t="n">
        <v>46024</v>
      </c>
      <c r="B2" s="5" t="inlineStr">
        <is>
          <t>Owner capital contribution</t>
        </is>
      </c>
      <c r="C2" s="6" t="n">
        <v>5000</v>
      </c>
      <c r="D2" s="5" t="inlineStr">
        <is>
          <t>USD</t>
        </is>
      </c>
      <c r="E2" s="5" t="inlineStr">
        <is>
          <t>Owner Funding</t>
        </is>
      </c>
      <c r="F2" s="7">
        <f>IF(A2="","",TEXT(A2,"yyyy-mm"))</f>
        <v/>
      </c>
    </row>
    <row r="3">
      <c r="A3" s="4" t="n">
        <v>46025</v>
      </c>
      <c r="B3" s="5" t="inlineStr">
        <is>
          <t>Business loan draw</t>
        </is>
      </c>
      <c r="C3" s="6" t="n">
        <v>2000</v>
      </c>
      <c r="D3" s="5" t="inlineStr">
        <is>
          <t>USD</t>
        </is>
      </c>
      <c r="E3" s="5" t="inlineStr">
        <is>
          <t>Loan Proceeds</t>
        </is>
      </c>
      <c r="F3" s="7">
        <f>IF(A3="","",TEXT(A3,"yyyy-mm"))</f>
        <v/>
      </c>
    </row>
    <row r="4">
      <c r="A4" s="4" t="n">
        <v>46027</v>
      </c>
      <c r="B4" s="5" t="inlineStr">
        <is>
          <t>Client payment — Alpha Design</t>
        </is>
      </c>
      <c r="C4" s="6" t="n">
        <v>1500</v>
      </c>
      <c r="D4" s="5" t="inlineStr">
        <is>
          <t>USD</t>
        </is>
      </c>
      <c r="E4" s="5" t="inlineStr">
        <is>
          <t>Service Revenue</t>
        </is>
      </c>
      <c r="F4" s="7">
        <f>IF(A4="","",TEXT(A4,"yyyy-mm"))</f>
        <v/>
      </c>
    </row>
    <row r="5">
      <c r="A5" s="4" t="n">
        <v>46030</v>
      </c>
      <c r="B5" s="5" t="inlineStr">
        <is>
          <t>Product sale — Widget Co</t>
        </is>
      </c>
      <c r="C5" s="6" t="n">
        <v>800</v>
      </c>
      <c r="D5" s="5" t="inlineStr">
        <is>
          <t>USD</t>
        </is>
      </c>
      <c r="E5" s="5" t="inlineStr">
        <is>
          <t>Product Sales</t>
        </is>
      </c>
      <c r="F5" s="7">
        <f>IF(A5="","",TEXT(A5,"yyyy-mm"))</f>
        <v/>
      </c>
    </row>
    <row r="6">
      <c r="A6" s="4" t="n">
        <v>46032</v>
      </c>
      <c r="B6" s="5" t="inlineStr">
        <is>
          <t>January studio rent</t>
        </is>
      </c>
      <c r="C6" s="6" t="n">
        <v>-1200</v>
      </c>
      <c r="D6" s="5" t="inlineStr">
        <is>
          <t>USD</t>
        </is>
      </c>
      <c r="E6" s="5" t="inlineStr">
        <is>
          <t>Rent</t>
        </is>
      </c>
      <c r="F6" s="7">
        <f>IF(A6="","",TEXT(A6,"yyyy-mm"))</f>
        <v/>
      </c>
    </row>
    <row r="7">
      <c r="A7" s="4" t="n">
        <v>46034</v>
      </c>
      <c r="B7" s="5" t="inlineStr">
        <is>
          <t>Design tool subscription</t>
        </is>
      </c>
      <c r="C7" s="6" t="n">
        <v>-99</v>
      </c>
      <c r="D7" s="5" t="inlineStr">
        <is>
          <t>USD</t>
        </is>
      </c>
      <c r="E7" s="5" t="inlineStr">
        <is>
          <t>Software</t>
        </is>
      </c>
      <c r="F7" s="7">
        <f>IF(A7="","",TEXT(A7,"yyyy-mm"))</f>
        <v/>
      </c>
    </row>
    <row r="8">
      <c r="A8" s="4" t="n">
        <v>46037</v>
      </c>
      <c r="B8" s="5" t="inlineStr">
        <is>
          <t>Google Ads — January</t>
        </is>
      </c>
      <c r="C8" s="6" t="n">
        <v>-250</v>
      </c>
      <c r="D8" s="5" t="inlineStr">
        <is>
          <t>USD</t>
        </is>
      </c>
      <c r="E8" s="5" t="inlineStr">
        <is>
          <t>Marketing</t>
        </is>
      </c>
      <c r="F8" s="7">
        <f>IF(A8="","",TEXT(A8,"yyyy-mm"))</f>
        <v/>
      </c>
    </row>
    <row r="9">
      <c r="A9" s="4" t="n">
        <v>46050</v>
      </c>
      <c r="B9" s="5" t="inlineStr">
        <is>
          <t>Electric bill</t>
        </is>
      </c>
      <c r="C9" s="6" t="n">
        <v>-85</v>
      </c>
      <c r="D9" s="5" t="inlineStr">
        <is>
          <t>USD</t>
        </is>
      </c>
      <c r="E9" s="5" t="inlineStr">
        <is>
          <t>Utilities</t>
        </is>
      </c>
      <c r="F9" s="7">
        <f>IF(A9="","",TEXT(A9,"yyyy-mm"))</f>
        <v/>
      </c>
    </row>
    <row r="10">
      <c r="A10" s="4" t="n">
        <v>46056</v>
      </c>
      <c r="B10" s="5" t="inlineStr">
        <is>
          <t>Client payment — Beta Labs</t>
        </is>
      </c>
      <c r="C10" s="6" t="n">
        <v>1800</v>
      </c>
      <c r="D10" s="5" t="inlineStr">
        <is>
          <t>USD</t>
        </is>
      </c>
      <c r="E10" s="5" t="inlineStr">
        <is>
          <t>Service Revenue</t>
        </is>
      </c>
      <c r="F10" s="7">
        <f>IF(A10="","",TEXT(A10,"yyyy-mm"))</f>
        <v/>
      </c>
    </row>
    <row r="11">
      <c r="A11" s="4" t="n">
        <v>46060</v>
      </c>
      <c r="B11" s="5" t="inlineStr">
        <is>
          <t>Product sale — Retail Hub</t>
        </is>
      </c>
      <c r="C11" s="6" t="n">
        <v>600</v>
      </c>
      <c r="D11" s="5" t="inlineStr">
        <is>
          <t>USD</t>
        </is>
      </c>
      <c r="E11" s="5" t="inlineStr">
        <is>
          <t>Product Sales</t>
        </is>
      </c>
      <c r="F11" s="7">
        <f>IF(A11="","",TEXT(A11,"yyyy-mm"))</f>
        <v/>
      </c>
    </row>
    <row r="12">
      <c r="A12" s="4" t="n">
        <v>46063</v>
      </c>
      <c r="B12" s="5" t="inlineStr">
        <is>
          <t>Software subscription refund</t>
        </is>
      </c>
      <c r="C12" s="6" t="n">
        <v>99</v>
      </c>
      <c r="D12" s="5" t="inlineStr">
        <is>
          <t>USD</t>
        </is>
      </c>
      <c r="E12" s="5" t="inlineStr">
        <is>
          <t>Software</t>
        </is>
      </c>
      <c r="F12" s="7">
        <f>IF(A12="","",TEXT(A12,"yyyy-mm"))</f>
        <v/>
      </c>
    </row>
    <row r="13">
      <c r="A13" s="4" t="n">
        <v>46063</v>
      </c>
      <c r="B13" s="5" t="inlineStr">
        <is>
          <t>February studio rent</t>
        </is>
      </c>
      <c r="C13" s="6" t="n">
        <v>-1200</v>
      </c>
      <c r="D13" s="5" t="inlineStr">
        <is>
          <t>USD</t>
        </is>
      </c>
      <c r="E13" s="5" t="inlineStr">
        <is>
          <t>Rent</t>
        </is>
      </c>
      <c r="F13" s="7">
        <f>IF(A13="","",TEXT(A13,"yyyy-mm"))</f>
        <v/>
      </c>
    </row>
    <row r="14">
      <c r="A14" s="4" t="n">
        <v>46068</v>
      </c>
      <c r="B14" s="5" t="inlineStr">
        <is>
          <t>Loan principal repayment</t>
        </is>
      </c>
      <c r="C14" s="6" t="n">
        <v>-500</v>
      </c>
      <c r="D14" s="5" t="inlineStr">
        <is>
          <t>USD</t>
        </is>
      </c>
      <c r="E14" s="5" t="inlineStr">
        <is>
          <t>Loan Principal</t>
        </is>
      </c>
      <c r="F14" s="7">
        <f>IF(A14="","",TEXT(A14,"yyyy-mm"))</f>
        <v/>
      </c>
    </row>
    <row r="15">
      <c r="A15" s="4" t="n">
        <v>46073</v>
      </c>
      <c r="B15" s="5" t="inlineStr">
        <is>
          <t>Facebook Ads — February</t>
        </is>
      </c>
      <c r="C15" s="6" t="n">
        <v>-180</v>
      </c>
      <c r="D15" s="5" t="inlineStr">
        <is>
          <t>USD</t>
        </is>
      </c>
      <c r="E15" s="5" t="inlineStr">
        <is>
          <t>Marketing</t>
        </is>
      </c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Solo ingresos y gastos en base de efectivo. La financiación del propietario y el financiamiento nunca aparecen aquí.</t>
        </is>
      </c>
    </row>
    <row r="2">
      <c r="A2" s="2" t="inlineStr">
        <is>
          <t>Línea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Ingresos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Ingresos totales</t>
        </is>
      </c>
      <c r="B6" s="12">
        <f>SUM(B4:B5)</f>
        <v/>
      </c>
      <c r="C6" s="12">
        <f>SUM(C4:C5)</f>
        <v/>
      </c>
    </row>
    <row r="8">
      <c r="A8" s="9" t="inlineStr">
        <is>
          <t>Gastos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Gastos totales</t>
        </is>
      </c>
      <c r="B13" s="12">
        <f>SUM(B9:B12)</f>
        <v/>
      </c>
      <c r="C13" s="12">
        <f>SUM(C9:C12)</f>
        <v/>
      </c>
    </row>
    <row r="15">
      <c r="A15" s="8" t="inlineStr">
        <is>
          <t>Beneficio en base de efectivo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Arrastre de caja bancaria. La apertura del primer período es una celda azul editable; las aperturas posteriores se arrastran. Los movimientos del propietario/financiamiento mueven el efectivo sin entrar en el beneficio.</t>
        </is>
      </c>
    </row>
    <row r="2">
      <c r="A2" s="2" t="inlineStr">
        <is>
          <t>Métrica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Caja de apertura</t>
        </is>
      </c>
      <c r="B3" s="6" t="n">
        <v>0</v>
      </c>
      <c r="C3" s="11">
        <f>B5</f>
        <v/>
      </c>
    </row>
    <row r="4">
      <c r="A4" s="8" t="inlineStr">
        <is>
          <t>Movimiento bancario (Σ Importe)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Caja de cierre</t>
        </is>
      </c>
      <c r="B5" s="11">
        <f>B3+B4</f>
        <v/>
      </c>
      <c r="C5" s="11">
        <f>C3+C4</f>
        <v/>
      </c>
    </row>
    <row r="6">
      <c r="A6" s="8" t="inlineStr">
        <is>
          <t>Ingresos (de P&amp;L)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Gastos (de P&amp;L)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Beneficio en base de efectivo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Efectivo del propietario / financiación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Verificação de identidade (lucro + proprietário/financiamento)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Livro de escrituração com base de caixa — Notas (v1.0.0)</t>
        </is>
      </c>
    </row>
    <row r="2">
      <c r="A2" t="inlineStr"/>
    </row>
    <row r="3">
      <c r="A3" t="inlineStr">
        <is>
          <t>Modelo: cashbook-v1. Fonte da verdade: scripts/bookkeeping-workbook/model.json.</t>
        </is>
      </c>
    </row>
    <row r="4">
      <c r="A4" t="inlineStr">
        <is>
          <t>Este é um livro caixa de gestão com base de caixa: uma moeda, uma conta bancária (Assets:Bank:Checking).</t>
        </is>
      </c>
    </row>
    <row r="5">
      <c r="A5" t="inlineStr">
        <is>
          <t>Receitas quando o dinheiro é recebido; despesas quando o dinheiro é pago. Proprietário e financiamento mudam o caixa apenas — nunca receita ou despesa operacional.</t>
        </is>
      </c>
    </row>
    <row r="6">
      <c r="A6" t="inlineStr">
        <is>
          <t>Não são demonstrações de competência, declarações de impostos, inventário, transferências multimoeda ou de múltiplos bancos.</t>
        </is>
      </c>
    </row>
    <row r="7">
      <c r="A7" t="inlineStr"/>
    </row>
    <row r="8">
      <c r="A8" t="inlineStr">
        <is>
          <t>Edite apenas as células de entrada sombreadas em azul em Cashbook (e a abertura do primeiro período em Cash Summary).</t>
        </is>
      </c>
    </row>
    <row r="9">
      <c r="A9" t="inlineStr">
        <is>
          <t>Células de fórmula são protegidas na folha (sem senha) para dificultar sobrescritas acidentais; desproteja a folha se precisar estender intervalos.</t>
        </is>
      </c>
    </row>
    <row r="10">
      <c r="A10" t="inlineStr">
        <is>
          <t>O cálculo está em Automático com fullCalcOnLoad. Gerado com openpyxl 3.1.5; sem macros ou conexões externas.</t>
        </is>
      </c>
    </row>
    <row r="11">
      <c r="A11" t="inlineStr"/>
    </row>
    <row r="12">
      <c r="A12" t="inlineStr">
        <is>
          <t>Cabeçalhos de exportação CSV (inglês estável): Date,Description,Amount,Currency,Category</t>
        </is>
      </c>
    </row>
    <row r="13">
      <c r="A13" t="inlineStr">
        <is>
          <t>Cole essas colunas em /tools/csv-to-beancount com sourceAccount Assets:Bank:Checking e o mapa de categorias da folha Categories.</t>
        </is>
      </c>
    </row>
    <row r="14">
      <c r="A14" t="inlineStr"/>
    </row>
    <row r="15">
      <c r="A15" t="inlineStr">
        <is>
          <t>Regene: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Libro de caja de contabilidad en efectivo (ejemplo resuelto)</dc:title>
  <dcterms:created xsi:type="dcterms:W3CDTF">2026-09-17T00:09:28Z</dcterms:created>
  <dcterms:modified xsi:type="dcterms:W3CDTF">2026-09-17T00:09:28Z</dcterms:modified>
  <cp:version>1.0.0</cp:version>
</cp:coreProperties>
</file>