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現金主義簿記の台帳</t>
        </is>
      </c>
    </row>
    <row r="2">
      <c r="A2" t="inlineStr">
        <is>
          <t>カテゴリ検索 — CashbookのCategory列でエクスポートラベルを使用してください。分類トークンとBeancountアカウントは構造的なものであり、安易に編集しないでください。</t>
        </is>
      </c>
    </row>
    <row r="3">
      <c r="A3" s="2" t="inlineStr">
        <is>
          <t>ID</t>
        </is>
      </c>
      <c r="B3" s="2" t="inlineStr">
        <is>
          <t>エクスポートラベル</t>
        </is>
      </c>
      <c r="C3" s="2" t="inlineStr">
        <is>
          <t>分類</t>
        </is>
      </c>
      <c r="D3" s="2" t="inlineStr">
        <is>
          <t>P&amp;L?</t>
        </is>
      </c>
      <c r="E3" s="2" t="inlineStr">
        <is>
          <t>Beancountアカウント</t>
        </is>
      </c>
      <c r="F3" s="2" t="inlineStr">
        <is>
          <t>メモ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はい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はい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はい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はい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はい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はい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いいえ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いいえ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いいえ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期間</t>
        </is>
      </c>
      <c r="G1" s="3" t="inlineStr">
        <is>
          <t>青いセルは編集可能な入力欄です。銀行取引ごとに1行を使用します。正のAmount = 入金、負 = 出金です。日付や金額が空白の行は集計から除外されます。</t>
        </is>
      </c>
    </row>
    <row r="2">
      <c r="A2" s="4" t="n">
        <v>46024</v>
      </c>
      <c r="B2" s="5" t="inlineStr">
        <is>
          <t>Owner capital contribution</t>
        </is>
      </c>
      <c r="C2" s="6" t="n">
        <v>5000</v>
      </c>
      <c r="D2" s="5" t="inlineStr">
        <is>
          <t>USD</t>
        </is>
      </c>
      <c r="E2" s="5" t="inlineStr">
        <is>
          <t>Owner Funding</t>
        </is>
      </c>
      <c r="F2" s="7">
        <f>IF(A2="","",TEXT(A2,"yyyy-mm"))</f>
        <v/>
      </c>
    </row>
    <row r="3">
      <c r="A3" s="4" t="n">
        <v>46025</v>
      </c>
      <c r="B3" s="5" t="inlineStr">
        <is>
          <t>Business loan draw</t>
        </is>
      </c>
      <c r="C3" s="6" t="n">
        <v>2000</v>
      </c>
      <c r="D3" s="5" t="inlineStr">
        <is>
          <t>USD</t>
        </is>
      </c>
      <c r="E3" s="5" t="inlineStr">
        <is>
          <t>Loan Proceeds</t>
        </is>
      </c>
      <c r="F3" s="7">
        <f>IF(A3="","",TEXT(A3,"yyyy-mm"))</f>
        <v/>
      </c>
    </row>
    <row r="4">
      <c r="A4" s="4" t="n">
        <v>46027</v>
      </c>
      <c r="B4" s="5" t="inlineStr">
        <is>
          <t>Client payment — Alpha Design</t>
        </is>
      </c>
      <c r="C4" s="6" t="n">
        <v>1500</v>
      </c>
      <c r="D4" s="5" t="inlineStr">
        <is>
          <t>USD</t>
        </is>
      </c>
      <c r="E4" s="5" t="inlineStr">
        <is>
          <t>Service Revenue</t>
        </is>
      </c>
      <c r="F4" s="7">
        <f>IF(A4="","",TEXT(A4,"yyyy-mm"))</f>
        <v/>
      </c>
    </row>
    <row r="5">
      <c r="A5" s="4" t="n">
        <v>46030</v>
      </c>
      <c r="B5" s="5" t="inlineStr">
        <is>
          <t>Product sale — Widget Co</t>
        </is>
      </c>
      <c r="C5" s="6" t="n">
        <v>800</v>
      </c>
      <c r="D5" s="5" t="inlineStr">
        <is>
          <t>USD</t>
        </is>
      </c>
      <c r="E5" s="5" t="inlineStr">
        <is>
          <t>Product Sales</t>
        </is>
      </c>
      <c r="F5" s="7">
        <f>IF(A5="","",TEXT(A5,"yyyy-mm"))</f>
        <v/>
      </c>
    </row>
    <row r="6">
      <c r="A6" s="4" t="n">
        <v>46032</v>
      </c>
      <c r="B6" s="5" t="inlineStr">
        <is>
          <t>January studio rent</t>
        </is>
      </c>
      <c r="C6" s="6" t="n">
        <v>-1200</v>
      </c>
      <c r="D6" s="5" t="inlineStr">
        <is>
          <t>USD</t>
        </is>
      </c>
      <c r="E6" s="5" t="inlineStr">
        <is>
          <t>Rent</t>
        </is>
      </c>
      <c r="F6" s="7">
        <f>IF(A6="","",TEXT(A6,"yyyy-mm"))</f>
        <v/>
      </c>
    </row>
    <row r="7">
      <c r="A7" s="4" t="n">
        <v>46034</v>
      </c>
      <c r="B7" s="5" t="inlineStr">
        <is>
          <t>Design tool subscription</t>
        </is>
      </c>
      <c r="C7" s="6" t="n">
        <v>-99</v>
      </c>
      <c r="D7" s="5" t="inlineStr">
        <is>
          <t>USD</t>
        </is>
      </c>
      <c r="E7" s="5" t="inlineStr">
        <is>
          <t>Software</t>
        </is>
      </c>
      <c r="F7" s="7">
        <f>IF(A7="","",TEXT(A7,"yyyy-mm"))</f>
        <v/>
      </c>
    </row>
    <row r="8">
      <c r="A8" s="4" t="n">
        <v>46037</v>
      </c>
      <c r="B8" s="5" t="inlineStr">
        <is>
          <t>Google Ads — January</t>
        </is>
      </c>
      <c r="C8" s="6" t="n">
        <v>-250</v>
      </c>
      <c r="D8" s="5" t="inlineStr">
        <is>
          <t>USD</t>
        </is>
      </c>
      <c r="E8" s="5" t="inlineStr">
        <is>
          <t>Marketing</t>
        </is>
      </c>
      <c r="F8" s="7">
        <f>IF(A8="","",TEXT(A8,"yyyy-mm"))</f>
        <v/>
      </c>
    </row>
    <row r="9">
      <c r="A9" s="4" t="n">
        <v>46050</v>
      </c>
      <c r="B9" s="5" t="inlineStr">
        <is>
          <t>Electric bill</t>
        </is>
      </c>
      <c r="C9" s="6" t="n">
        <v>-85</v>
      </c>
      <c r="D9" s="5" t="inlineStr">
        <is>
          <t>USD</t>
        </is>
      </c>
      <c r="E9" s="5" t="inlineStr">
        <is>
          <t>Utilities</t>
        </is>
      </c>
      <c r="F9" s="7">
        <f>IF(A9="","",TEXT(A9,"yyyy-mm"))</f>
        <v/>
      </c>
    </row>
    <row r="10">
      <c r="A10" s="4" t="n">
        <v>46056</v>
      </c>
      <c r="B10" s="5" t="inlineStr">
        <is>
          <t>Client payment — Beta Labs</t>
        </is>
      </c>
      <c r="C10" s="6" t="n">
        <v>1800</v>
      </c>
      <c r="D10" s="5" t="inlineStr">
        <is>
          <t>USD</t>
        </is>
      </c>
      <c r="E10" s="5" t="inlineStr">
        <is>
          <t>Service Revenue</t>
        </is>
      </c>
      <c r="F10" s="7">
        <f>IF(A10="","",TEXT(A10,"yyyy-mm"))</f>
        <v/>
      </c>
    </row>
    <row r="11">
      <c r="A11" s="4" t="n">
        <v>46060</v>
      </c>
      <c r="B11" s="5" t="inlineStr">
        <is>
          <t>Product sale — Retail Hub</t>
        </is>
      </c>
      <c r="C11" s="6" t="n">
        <v>600</v>
      </c>
      <c r="D11" s="5" t="inlineStr">
        <is>
          <t>USD</t>
        </is>
      </c>
      <c r="E11" s="5" t="inlineStr">
        <is>
          <t>Product Sales</t>
        </is>
      </c>
      <c r="F11" s="7">
        <f>IF(A11="","",TEXT(A11,"yyyy-mm"))</f>
        <v/>
      </c>
    </row>
    <row r="12">
      <c r="A12" s="4" t="n">
        <v>46063</v>
      </c>
      <c r="B12" s="5" t="inlineStr">
        <is>
          <t>Software subscription refund</t>
        </is>
      </c>
      <c r="C12" s="6" t="n">
        <v>99</v>
      </c>
      <c r="D12" s="5" t="inlineStr">
        <is>
          <t>USD</t>
        </is>
      </c>
      <c r="E12" s="5" t="inlineStr">
        <is>
          <t>Software</t>
        </is>
      </c>
      <c r="F12" s="7">
        <f>IF(A12="","",TEXT(A12,"yyyy-mm"))</f>
        <v/>
      </c>
    </row>
    <row r="13">
      <c r="A13" s="4" t="n">
        <v>46063</v>
      </c>
      <c r="B13" s="5" t="inlineStr">
        <is>
          <t>February studio rent</t>
        </is>
      </c>
      <c r="C13" s="6" t="n">
        <v>-1200</v>
      </c>
      <c r="D13" s="5" t="inlineStr">
        <is>
          <t>USD</t>
        </is>
      </c>
      <c r="E13" s="5" t="inlineStr">
        <is>
          <t>Rent</t>
        </is>
      </c>
      <c r="F13" s="7">
        <f>IF(A13="","",TEXT(A13,"yyyy-mm"))</f>
        <v/>
      </c>
    </row>
    <row r="14">
      <c r="A14" s="4" t="n">
        <v>46068</v>
      </c>
      <c r="B14" s="5" t="inlineStr">
        <is>
          <t>Loan principal repayment</t>
        </is>
      </c>
      <c r="C14" s="6" t="n">
        <v>-500</v>
      </c>
      <c r="D14" s="5" t="inlineStr">
        <is>
          <t>USD</t>
        </is>
      </c>
      <c r="E14" s="5" t="inlineStr">
        <is>
          <t>Loan Principal</t>
        </is>
      </c>
      <c r="F14" s="7">
        <f>IF(A14="","",TEXT(A14,"yyyy-mm"))</f>
        <v/>
      </c>
    </row>
    <row r="15">
      <c r="A15" s="4" t="n">
        <v>46073</v>
      </c>
      <c r="B15" s="5" t="inlineStr">
        <is>
          <t>Facebook Ads — February</t>
        </is>
      </c>
      <c r="C15" s="6" t="n">
        <v>-180</v>
      </c>
      <c r="D15" s="5" t="inlineStr">
        <is>
          <t>USD</t>
        </is>
      </c>
      <c r="E15" s="5" t="inlineStr">
        <is>
          <t>Marketing</t>
        </is>
      </c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現金主義の収入と支出のみを表示します。オーナーからの資金提供や借入はここには表示されません。</t>
        </is>
      </c>
    </row>
    <row r="2">
      <c r="A2" s="2" t="inlineStr">
        <is>
          <t>行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収入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収入合計</t>
        </is>
      </c>
      <c r="B6" s="12">
        <f>SUM(B4:B5)</f>
        <v/>
      </c>
      <c r="C6" s="12">
        <f>SUM(C4:C5)</f>
        <v/>
      </c>
    </row>
    <row r="8">
      <c r="A8" s="9" t="inlineStr">
        <is>
          <t>支出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支出合計（正の値）</t>
        </is>
      </c>
      <c r="B13" s="12">
        <f>SUM(B9:B12)</f>
        <v/>
      </c>
      <c r="C13" s="12">
        <f>SUM(C9:C12)</f>
        <v/>
      </c>
    </row>
    <row r="15">
      <c r="A15" s="8" t="inlineStr">
        <is>
          <t>現金主義の利益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銀行口座の繰越残高。最初の期間の期首残高は編集可能な青いセルですが、それ以降は自動的に繰り越されます。オーナー資金や借入は利益に影響せずに現金を動かします。</t>
        </is>
      </c>
    </row>
    <row r="2">
      <c r="A2" s="2" t="inlineStr">
        <is>
          <t>指標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期首現金</t>
        </is>
      </c>
      <c r="B3" s="6" t="n">
        <v>0</v>
      </c>
      <c r="C3" s="11">
        <f>B5</f>
        <v/>
      </c>
    </row>
    <row r="4">
      <c r="A4" s="8" t="inlineStr">
        <is>
          <t>銀行取引合計（Σ金額）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期末現金</t>
        </is>
      </c>
      <c r="B5" s="11">
        <f>B3+B4</f>
        <v/>
      </c>
      <c r="C5" s="11">
        <f>C3+C4</f>
        <v/>
      </c>
    </row>
    <row r="6">
      <c r="A6" s="8" t="inlineStr">
        <is>
          <t>収入（月次損益から）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支出（月次損益から）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現金主義の利益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オーナー / 借入による現金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同一性チェック（利益＋オーナー/融資）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現金主義簿記ワークブック — ノート（v1.0.0）</t>
        </is>
      </c>
    </row>
    <row r="2">
      <c r="A2" t="inlineStr"/>
    </row>
    <row r="3">
      <c r="A3" t="inlineStr">
        <is>
          <t>モデル: cashbook-v1。真実のソース: scripts/bookkeeping-workbook/model.json。</t>
        </is>
      </c>
    </row>
    <row r="4">
      <c r="A4" t="inlineStr">
        <is>
          <t>これは現金主義の管理用現金台帳です: 単一通貨、単一銀行口座（Assets:Bank:Checking）。</t>
        </is>
      </c>
    </row>
    <row r="5">
      <c r="A5" t="inlineStr">
        <is>
          <t>収入は現金を受け取った時、支出は現金を支払った時に計上します。オーナーおよび融資は現金のみを変動させます — 収益や営業費用は変動させません。</t>
        </is>
      </c>
    </row>
    <row r="6">
      <c r="A6" t="inlineStr">
        <is>
          <t>発生主義の財務諸表、税務申告書、在庫、複数通貨または複数銀行間の振替には対応していません。</t>
        </is>
      </c>
    </row>
    <row r="7">
      <c r="A7" t="inlineStr"/>
    </row>
    <row r="8">
      <c r="A8" t="inlineStr">
        <is>
          <t>青く網掛けされた入力セルのみを編集してください（Cashbook、および初回期間の開始残高はCash Summary）。</t>
        </is>
      </c>
    </row>
    <row r="9">
      <c r="A9" t="inlineStr">
        <is>
          <t>計算式セルはシート保護されています（パスワードなし）ので、誤って上書きされるリスクが低減されます。範囲を拡張する必要がある場合は、シートの保護を解除してください。</t>
        </is>
      </c>
    </row>
    <row r="10">
      <c r="A10" t="inlineStr">
        <is>
          <t>計算はfullCalcOnLoadで自動実行されます。openpyxl 3.1.5で生成; マクロや外部接続はありません。</t>
        </is>
      </c>
    </row>
    <row r="11">
      <c r="A11" t="inlineStr"/>
    </row>
    <row r="12">
      <c r="A12" t="inlineStr">
        <is>
          <t>CSVエクスポートのヘッダー（安定した英語）: Date,Description,Amount,Currency,Category</t>
        </is>
      </c>
    </row>
    <row r="13">
      <c r="A13" t="inlineStr">
        <is>
          <t>これらの列を /tools/csv-to-beancount に貼り付け、sourceAccount には Assets:Bank:Checking を、カテゴリマップには Categories シートのマップを使用してください。</t>
        </is>
      </c>
    </row>
    <row r="14">
      <c r="A14" t="inlineStr"/>
    </row>
    <row r="15">
      <c r="A15" t="inlineStr">
        <is>
          <t>再生成: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現金主義簿記の台帳（記入例）</dc:title>
  <dcterms:created xsi:type="dcterms:W3CDTF">2026-09-17T00:09:27Z</dcterms:created>
  <dcterms:modified xsi:type="dcterms:W3CDTF">2026-09-17T00:09:27Z</dcterms:modified>
  <cp:version>1.0.0</cp:version>
</cp:coreProperties>
</file>