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tegories" sheetId="1" state="visible" r:id="rId1"/>
    <sheet name="Cashbook" sheetId="2" state="visible" r:id="rId2"/>
    <sheet name="Monthly P&amp;L" sheetId="3" state="visible" r:id="rId3"/>
    <sheet name="Cash Summary" sheetId="4" state="visible" r:id="rId4"/>
    <sheet name="Notes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  <font>
      <b val="1"/>
    </font>
  </fonts>
  <fills count="5">
    <fill>
      <patternFill/>
    </fill>
    <fill>
      <patternFill patternType="gray125"/>
    </fill>
    <fill>
      <patternFill patternType="solid">
        <fgColor rgb="001F4E5F"/>
      </patternFill>
    </fill>
    <fill>
      <patternFill patternType="solid">
        <fgColor rgb="00DCE6F1"/>
      </patternFill>
    </fill>
    <fill>
      <patternFill patternType="solid">
        <fgColor rgb="00D9D9D9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2" borderId="1" pivotButton="0" quotePrefix="0" xfId="0"/>
    <xf numFmtId="0" fontId="0" fillId="0" borderId="0" applyAlignment="1" pivotButton="0" quotePrefix="0" xfId="0">
      <alignment wrapText="1"/>
    </xf>
    <xf numFmtId="164" fontId="0" fillId="3" borderId="1" applyProtection="1" pivotButton="0" quotePrefix="0" xfId="0">
      <protection locked="0" hidden="0"/>
    </xf>
    <xf numFmtId="0" fontId="0" fillId="3" borderId="1" applyProtection="1" pivotButton="0" quotePrefix="0" xfId="0">
      <protection locked="0" hidden="0"/>
    </xf>
    <xf numFmtId="4" fontId="0" fillId="3" borderId="1" applyProtection="1" pivotButton="0" quotePrefix="0" xfId="0">
      <protection locked="0" hidden="0"/>
    </xf>
    <xf numFmtId="0" fontId="0" fillId="0" borderId="1" pivotButton="0" quotePrefix="0" xfId="0"/>
    <xf numFmtId="0" fontId="3" fillId="0" borderId="0" pivotButton="0" quotePrefix="0" xfId="0"/>
    <xf numFmtId="0" fontId="3" fillId="4" borderId="0" pivotButton="0" quotePrefix="0" xfId="0"/>
    <xf numFmtId="0" fontId="0" fillId="4" borderId="0" pivotButton="0" quotePrefix="0" xfId="0"/>
    <xf numFmtId="4" fontId="0" fillId="0" borderId="1" pivotButton="0" quotePrefix="0" xfId="0"/>
    <xf numFmtId="4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2"/>
  <sheetViews>
    <sheetView workbookViewId="0">
      <selection activeCell="A1" sqref="A1"/>
    </sheetView>
  </sheetViews>
  <sheetFormatPr baseColWidth="8" defaultRowHeight="15"/>
  <cols>
    <col width="18" customWidth="1" min="1" max="1"/>
    <col width="18" customWidth="1" min="2" max="2"/>
    <col width="14" customWidth="1" min="3" max="3"/>
    <col width="8" customWidth="1" min="4" max="4"/>
    <col width="32" customWidth="1" min="5" max="5"/>
    <col width="56" customWidth="1" min="6" max="6"/>
  </cols>
  <sheetData>
    <row r="1">
      <c r="A1" s="1" t="inlineStr">
        <is>
          <t>Peňažná kniha na báze hotovosti</t>
        </is>
      </c>
    </row>
    <row r="2">
      <c r="A2" t="inlineStr">
        <is>
          <t>Vyhľadávanie kategórií – použite exportnú značku v stĺpci Category knihy. Klasifikačné tokeny a účty Beancount sú štrukturálne; neupravujte ich bez rozmyslu.</t>
        </is>
      </c>
    </row>
    <row r="3">
      <c r="A3" s="2" t="inlineStr">
        <is>
          <t>Id</t>
        </is>
      </c>
      <c r="B3" s="2" t="inlineStr">
        <is>
          <t>Exportná značka</t>
        </is>
      </c>
      <c r="C3" s="2" t="inlineStr">
        <is>
          <t>Klasifikácia</t>
        </is>
      </c>
      <c r="D3" s="2" t="inlineStr">
        <is>
          <t>P&amp;L?</t>
        </is>
      </c>
      <c r="E3" s="2" t="inlineStr">
        <is>
          <t>Účet Beancount</t>
        </is>
      </c>
      <c r="F3" s="2" t="inlineStr">
        <is>
          <t>Poznámky</t>
        </is>
      </c>
    </row>
    <row r="4">
      <c r="A4" t="inlineStr">
        <is>
          <t>service-revenue</t>
        </is>
      </c>
      <c r="B4" t="inlineStr">
        <is>
          <t>Service Revenue</t>
        </is>
      </c>
      <c r="C4" t="inlineStr">
        <is>
          <t>income</t>
        </is>
      </c>
      <c r="D4" t="inlineStr">
        <is>
          <t>áno</t>
        </is>
      </c>
      <c r="E4" t="inlineStr">
        <is>
          <t>Income:Service-Revenue</t>
        </is>
      </c>
      <c r="F4" t="inlineStr">
        <is>
          <t>Cash received for services. Counts toward cash-basis revenue when received.</t>
        </is>
      </c>
    </row>
    <row r="5">
      <c r="A5" t="inlineStr">
        <is>
          <t>product-sales</t>
        </is>
      </c>
      <c r="B5" t="inlineStr">
        <is>
          <t>Product Sales</t>
        </is>
      </c>
      <c r="C5" t="inlineStr">
        <is>
          <t>income</t>
        </is>
      </c>
      <c r="D5" t="inlineStr">
        <is>
          <t>áno</t>
        </is>
      </c>
      <c r="E5" t="inlineStr">
        <is>
          <t>Income:Product-Sales</t>
        </is>
      </c>
      <c r="F5" t="inlineStr">
        <is>
          <t>Cash received for product sales.</t>
        </is>
      </c>
    </row>
    <row r="6">
      <c r="A6" t="inlineStr">
        <is>
          <t>rent</t>
        </is>
      </c>
      <c r="B6" t="inlineStr">
        <is>
          <t>Rent</t>
        </is>
      </c>
      <c r="C6" t="inlineStr">
        <is>
          <t>expense</t>
        </is>
      </c>
      <c r="D6" t="inlineStr">
        <is>
          <t>áno</t>
        </is>
      </c>
      <c r="E6" t="inlineStr">
        <is>
          <t>Expenses:Rent</t>
        </is>
      </c>
      <c r="F6" t="inlineStr">
        <is>
          <t>Cash rent paid.</t>
        </is>
      </c>
    </row>
    <row r="7">
      <c r="A7" t="inlineStr">
        <is>
          <t>software</t>
        </is>
      </c>
      <c r="B7" t="inlineStr">
        <is>
          <t>Software</t>
        </is>
      </c>
      <c r="C7" t="inlineStr">
        <is>
          <t>expense</t>
        </is>
      </c>
      <c r="D7" t="inlineStr">
        <is>
          <t>áno</t>
        </is>
      </c>
      <c r="E7" t="inlineStr">
        <is>
          <t>Expenses:Software</t>
        </is>
      </c>
      <c r="F7" t="inlineStr">
        <is>
          <t>Subscriptions and tools. Refunds reuse this label with a positive Amount.</t>
        </is>
      </c>
    </row>
    <row r="8">
      <c r="A8" t="inlineStr">
        <is>
          <t>marketing</t>
        </is>
      </c>
      <c r="B8" t="inlineStr">
        <is>
          <t>Marketing</t>
        </is>
      </c>
      <c r="C8" t="inlineStr">
        <is>
          <t>expense</t>
        </is>
      </c>
      <c r="D8" t="inlineStr">
        <is>
          <t>áno</t>
        </is>
      </c>
      <c r="E8" t="inlineStr">
        <is>
          <t>Expenses:Marketing</t>
        </is>
      </c>
      <c r="F8" t="inlineStr">
        <is>
          <t>Advertising and promotional cash outflows.</t>
        </is>
      </c>
    </row>
    <row r="9">
      <c r="A9" t="inlineStr">
        <is>
          <t>utilities</t>
        </is>
      </c>
      <c r="B9" t="inlineStr">
        <is>
          <t>Utilities</t>
        </is>
      </c>
      <c r="C9" t="inlineStr">
        <is>
          <t>expense</t>
        </is>
      </c>
      <c r="D9" t="inlineStr">
        <is>
          <t>áno</t>
        </is>
      </c>
      <c r="E9" t="inlineStr">
        <is>
          <t>Expenses:Utilities</t>
        </is>
      </c>
      <c r="F9" t="inlineStr">
        <is>
          <t>Utilities paid in cash.</t>
        </is>
      </c>
    </row>
    <row r="10">
      <c r="A10" t="inlineStr">
        <is>
          <t>owner-funding</t>
        </is>
      </c>
      <c r="B10" t="inlineStr">
        <is>
          <t>Owner Funding</t>
        </is>
      </c>
      <c r="C10" t="inlineStr">
        <is>
          <t>owner</t>
        </is>
      </c>
      <c r="D10" t="inlineStr">
        <is>
          <t>nie</t>
        </is>
      </c>
      <c r="E10" t="inlineStr">
        <is>
          <t>Equity:Owner-Contributions</t>
        </is>
      </c>
      <c r="F10" t="inlineStr">
        <is>
          <t>Owner puts cash into the business bank account. Changes cash; never revenue.</t>
        </is>
      </c>
    </row>
    <row r="11">
      <c r="A11" t="inlineStr">
        <is>
          <t>loan-proceeds</t>
        </is>
      </c>
      <c r="B11" t="inlineStr">
        <is>
          <t>Loan Proceeds</t>
        </is>
      </c>
      <c r="C11" t="inlineStr">
        <is>
          <t>financing</t>
        </is>
      </c>
      <c r="D11" t="inlineStr">
        <is>
          <t>nie</t>
        </is>
      </c>
      <c r="E11" t="inlineStr">
        <is>
          <t>Liabilities:Loan:Business</t>
        </is>
      </c>
      <c r="F11" t="inlineStr">
        <is>
          <t>Borrowing deposited to the bank. Changes cash; never revenue. Contra of loan-principal on the same liability account.</t>
        </is>
      </c>
    </row>
    <row r="12">
      <c r="A12" t="inlineStr">
        <is>
          <t>loan-principal</t>
        </is>
      </c>
      <c r="B12" t="inlineStr">
        <is>
          <t>Loan Principal</t>
        </is>
      </c>
      <c r="C12" t="inlineStr">
        <is>
          <t>financing</t>
        </is>
      </c>
      <c r="D12" t="inlineStr">
        <is>
          <t>nie</t>
        </is>
      </c>
      <c r="E12" t="inlineStr">
        <is>
          <t>Liabilities:Loan:Business</t>
        </is>
      </c>
      <c r="F12" t="inlineStr">
        <is>
          <t>Principal repayment leaving the bank. Changes cash; never operating expense. Interest is out of scope for this model.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36" customWidth="1" min="2" max="2"/>
    <col width="12" customWidth="1" min="3" max="3"/>
    <col width="10" customWidth="1" min="4" max="4"/>
    <col width="18" customWidth="1" min="5" max="5"/>
    <col width="10" customWidth="1" min="6" max="6"/>
    <col width="48" customWidth="1" min="7" max="7"/>
  </cols>
  <sheetData>
    <row r="1">
      <c r="A1" s="2" t="inlineStr">
        <is>
          <t>Date</t>
        </is>
      </c>
      <c r="B1" s="2" t="inlineStr">
        <is>
          <t>Description</t>
        </is>
      </c>
      <c r="C1" s="2" t="inlineStr">
        <is>
          <t>Amount</t>
        </is>
      </c>
      <c r="D1" s="2" t="inlineStr">
        <is>
          <t>Currency</t>
        </is>
      </c>
      <c r="E1" s="2" t="inlineStr">
        <is>
          <t>Category</t>
        </is>
      </c>
      <c r="F1" s="2" t="inlineStr">
        <is>
          <t>Obdobie</t>
        </is>
      </c>
      <c r="G1" s="3" t="inlineStr">
        <is>
          <t>Modré bunky sú upraviteľné vstupy. Jeden riadok na bankovú transakciu. Kladná Amount = príjem; záporná = výdavok. Prázdne dátumy/čiastky sa v súčtoch ignorujú.</t>
        </is>
      </c>
    </row>
    <row r="2">
      <c r="A2" s="4" t="n"/>
      <c r="B2" s="5" t="n"/>
      <c r="C2" s="6" t="n"/>
      <c r="D2" s="5" t="n"/>
      <c r="E2" s="5" t="n"/>
      <c r="F2" s="7">
        <f>IF(A2="","",TEXT(A2,"yyyy-mm"))</f>
        <v/>
      </c>
    </row>
    <row r="3">
      <c r="A3" s="4" t="n"/>
      <c r="B3" s="5" t="n"/>
      <c r="C3" s="6" t="n"/>
      <c r="D3" s="5" t="n"/>
      <c r="E3" s="5" t="n"/>
      <c r="F3" s="7">
        <f>IF(A3="","",TEXT(A3,"yyyy-mm"))</f>
        <v/>
      </c>
    </row>
    <row r="4">
      <c r="A4" s="4" t="n"/>
      <c r="B4" s="5" t="n"/>
      <c r="C4" s="6" t="n"/>
      <c r="D4" s="5" t="n"/>
      <c r="E4" s="5" t="n"/>
      <c r="F4" s="7">
        <f>IF(A4="","",TEXT(A4,"yyyy-mm"))</f>
        <v/>
      </c>
    </row>
    <row r="5">
      <c r="A5" s="4" t="n"/>
      <c r="B5" s="5" t="n"/>
      <c r="C5" s="6" t="n"/>
      <c r="D5" s="5" t="n"/>
      <c r="E5" s="5" t="n"/>
      <c r="F5" s="7">
        <f>IF(A5="","",TEXT(A5,"yyyy-mm"))</f>
        <v/>
      </c>
    </row>
    <row r="6">
      <c r="A6" s="4" t="n"/>
      <c r="B6" s="5" t="n"/>
      <c r="C6" s="6" t="n"/>
      <c r="D6" s="5" t="n"/>
      <c r="E6" s="5" t="n"/>
      <c r="F6" s="7">
        <f>IF(A6="","",TEXT(A6,"yyyy-mm"))</f>
        <v/>
      </c>
    </row>
    <row r="7">
      <c r="A7" s="4" t="n"/>
      <c r="B7" s="5" t="n"/>
      <c r="C7" s="6" t="n"/>
      <c r="D7" s="5" t="n"/>
      <c r="E7" s="5" t="n"/>
      <c r="F7" s="7">
        <f>IF(A7="","",TEXT(A7,"yyyy-mm"))</f>
        <v/>
      </c>
    </row>
    <row r="8">
      <c r="A8" s="4" t="n"/>
      <c r="B8" s="5" t="n"/>
      <c r="C8" s="6" t="n"/>
      <c r="D8" s="5" t="n"/>
      <c r="E8" s="5" t="n"/>
      <c r="F8" s="7">
        <f>IF(A8="","",TEXT(A8,"yyyy-mm"))</f>
        <v/>
      </c>
    </row>
    <row r="9">
      <c r="A9" s="4" t="n"/>
      <c r="B9" s="5" t="n"/>
      <c r="C9" s="6" t="n"/>
      <c r="D9" s="5" t="n"/>
      <c r="E9" s="5" t="n"/>
      <c r="F9" s="7">
        <f>IF(A9="","",TEXT(A9,"yyyy-mm"))</f>
        <v/>
      </c>
    </row>
    <row r="10">
      <c r="A10" s="4" t="n"/>
      <c r="B10" s="5" t="n"/>
      <c r="C10" s="6" t="n"/>
      <c r="D10" s="5" t="n"/>
      <c r="E10" s="5" t="n"/>
      <c r="F10" s="7">
        <f>IF(A10="","",TEXT(A10,"yyyy-mm"))</f>
        <v/>
      </c>
    </row>
    <row r="11">
      <c r="A11" s="4" t="n"/>
      <c r="B11" s="5" t="n"/>
      <c r="C11" s="6" t="n"/>
      <c r="D11" s="5" t="n"/>
      <c r="E11" s="5" t="n"/>
      <c r="F11" s="7">
        <f>IF(A11="","",TEXT(A11,"yyyy-mm"))</f>
        <v/>
      </c>
    </row>
    <row r="12">
      <c r="A12" s="4" t="n"/>
      <c r="B12" s="5" t="n"/>
      <c r="C12" s="6" t="n"/>
      <c r="D12" s="5" t="n"/>
      <c r="E12" s="5" t="n"/>
      <c r="F12" s="7">
        <f>IF(A12="","",TEXT(A12,"yyyy-mm"))</f>
        <v/>
      </c>
    </row>
    <row r="13">
      <c r="A13" s="4" t="n"/>
      <c r="B13" s="5" t="n"/>
      <c r="C13" s="6" t="n"/>
      <c r="D13" s="5" t="n"/>
      <c r="E13" s="5" t="n"/>
      <c r="F13" s="7">
        <f>IF(A13="","",TEXT(A13,"yyyy-mm"))</f>
        <v/>
      </c>
    </row>
    <row r="14">
      <c r="A14" s="4" t="n"/>
      <c r="B14" s="5" t="n"/>
      <c r="C14" s="6" t="n"/>
      <c r="D14" s="5" t="n"/>
      <c r="E14" s="5" t="n"/>
      <c r="F14" s="7">
        <f>IF(A14="","",TEXT(A14,"yyyy-mm"))</f>
        <v/>
      </c>
    </row>
    <row r="15">
      <c r="A15" s="4" t="n"/>
      <c r="B15" s="5" t="n"/>
      <c r="C15" s="6" t="n"/>
      <c r="D15" s="5" t="n"/>
      <c r="E15" s="5" t="n"/>
      <c r="F15" s="7">
        <f>IF(A15="","",TEXT(A15,"yyyy-mm"))</f>
        <v/>
      </c>
    </row>
    <row r="16">
      <c r="A16" s="4" t="n"/>
      <c r="B16" s="5" t="n"/>
      <c r="C16" s="6" t="n"/>
      <c r="D16" s="5" t="n"/>
      <c r="E16" s="5" t="n"/>
      <c r="F16" s="7">
        <f>IF(A16="","",TEXT(A16,"yyyy-mm"))</f>
        <v/>
      </c>
    </row>
    <row r="17">
      <c r="A17" s="4" t="n"/>
      <c r="B17" s="5" t="n"/>
      <c r="C17" s="6" t="n"/>
      <c r="D17" s="5" t="n"/>
      <c r="E17" s="5" t="n"/>
      <c r="F17" s="7">
        <f>IF(A17="","",TEXT(A17,"yyyy-mm"))</f>
        <v/>
      </c>
    </row>
    <row r="18">
      <c r="A18" s="4" t="n"/>
      <c r="B18" s="5" t="n"/>
      <c r="C18" s="6" t="n"/>
      <c r="D18" s="5" t="n"/>
      <c r="E18" s="5" t="n"/>
      <c r="F18" s="7">
        <f>IF(A18="","",TEXT(A18,"yyyy-mm"))</f>
        <v/>
      </c>
    </row>
    <row r="19">
      <c r="A19" s="4" t="n"/>
      <c r="B19" s="5" t="n"/>
      <c r="C19" s="6" t="n"/>
      <c r="D19" s="5" t="n"/>
      <c r="E19" s="5" t="n"/>
      <c r="F19" s="7">
        <f>IF(A19="","",TEXT(A19,"yyyy-mm"))</f>
        <v/>
      </c>
    </row>
    <row r="20">
      <c r="A20" s="4" t="n"/>
      <c r="B20" s="5" t="n"/>
      <c r="C20" s="6" t="n"/>
      <c r="D20" s="5" t="n"/>
      <c r="E20" s="5" t="n"/>
      <c r="F20" s="7">
        <f>IF(A20="","",TEXT(A20,"yyyy-mm"))</f>
        <v/>
      </c>
    </row>
    <row r="21">
      <c r="A21" s="4" t="n"/>
      <c r="B21" s="5" t="n"/>
      <c r="C21" s="6" t="n"/>
      <c r="D21" s="5" t="n"/>
      <c r="E21" s="5" t="n"/>
      <c r="F21" s="7">
        <f>IF(A21="","",TEXT(A21,"yyyy-mm"))</f>
        <v/>
      </c>
    </row>
    <row r="22">
      <c r="A22" s="4" t="n"/>
      <c r="B22" s="5" t="n"/>
      <c r="C22" s="6" t="n"/>
      <c r="D22" s="5" t="n"/>
      <c r="E22" s="5" t="n"/>
      <c r="F22" s="7">
        <f>IF(A22="","",TEXT(A22,"yyyy-mm"))</f>
        <v/>
      </c>
    </row>
    <row r="23">
      <c r="A23" s="4" t="n"/>
      <c r="B23" s="5" t="n"/>
      <c r="C23" s="6" t="n"/>
      <c r="D23" s="5" t="n"/>
      <c r="E23" s="5" t="n"/>
      <c r="F23" s="7">
        <f>IF(A23="","",TEXT(A23,"yyyy-mm"))</f>
        <v/>
      </c>
    </row>
    <row r="24">
      <c r="A24" s="4" t="n"/>
      <c r="B24" s="5" t="n"/>
      <c r="C24" s="6" t="n"/>
      <c r="D24" s="5" t="n"/>
      <c r="E24" s="5" t="n"/>
      <c r="F24" s="7">
        <f>IF(A24="","",TEXT(A24,"yyyy-mm"))</f>
        <v/>
      </c>
    </row>
    <row r="25">
      <c r="A25" s="4" t="n"/>
      <c r="B25" s="5" t="n"/>
      <c r="C25" s="6" t="n"/>
      <c r="D25" s="5" t="n"/>
      <c r="E25" s="5" t="n"/>
      <c r="F25" s="7">
        <f>IF(A25="","",TEXT(A25,"yyyy-mm"))</f>
        <v/>
      </c>
    </row>
    <row r="26">
      <c r="A26" s="4" t="n"/>
      <c r="B26" s="5" t="n"/>
      <c r="C26" s="6" t="n"/>
      <c r="D26" s="5" t="n"/>
      <c r="E26" s="5" t="n"/>
      <c r="F26" s="7">
        <f>IF(A26="","",TEXT(A26,"yyyy-mm"))</f>
        <v/>
      </c>
    </row>
    <row r="27">
      <c r="A27" s="4" t="n"/>
      <c r="B27" s="5" t="n"/>
      <c r="C27" s="6" t="n"/>
      <c r="D27" s="5" t="n"/>
      <c r="E27" s="5" t="n"/>
      <c r="F27" s="7">
        <f>IF(A27="","",TEXT(A27,"yyyy-mm"))</f>
        <v/>
      </c>
    </row>
    <row r="28">
      <c r="A28" s="4" t="n"/>
      <c r="B28" s="5" t="n"/>
      <c r="C28" s="6" t="n"/>
      <c r="D28" s="5" t="n"/>
      <c r="E28" s="5" t="n"/>
      <c r="F28" s="7">
        <f>IF(A28="","",TEXT(A28,"yyyy-mm"))</f>
        <v/>
      </c>
    </row>
    <row r="29">
      <c r="A29" s="4" t="n"/>
      <c r="B29" s="5" t="n"/>
      <c r="C29" s="6" t="n"/>
      <c r="D29" s="5" t="n"/>
      <c r="E29" s="5" t="n"/>
      <c r="F29" s="7">
        <f>IF(A29="","",TEXT(A29,"yyyy-mm"))</f>
        <v/>
      </c>
    </row>
    <row r="30">
      <c r="A30" s="4" t="n"/>
      <c r="B30" s="5" t="n"/>
      <c r="C30" s="6" t="n"/>
      <c r="D30" s="5" t="n"/>
      <c r="E30" s="5" t="n"/>
      <c r="F30" s="7">
        <f>IF(A30="","",TEXT(A30,"yyyy-mm"))</f>
        <v/>
      </c>
    </row>
    <row r="31">
      <c r="A31" s="4" t="n"/>
      <c r="B31" s="5" t="n"/>
      <c r="C31" s="6" t="n"/>
      <c r="D31" s="5" t="n"/>
      <c r="E31" s="5" t="n"/>
      <c r="F31" s="7">
        <f>IF(A31="","",TEXT(A31,"yyyy-mm"))</f>
        <v/>
      </c>
    </row>
    <row r="32">
      <c r="A32" s="4" t="n"/>
      <c r="B32" s="5" t="n"/>
      <c r="C32" s="6" t="n"/>
      <c r="D32" s="5" t="n"/>
      <c r="E32" s="5" t="n"/>
      <c r="F32" s="7">
        <f>IF(A32="","",TEXT(A32,"yyyy-mm"))</f>
        <v/>
      </c>
    </row>
    <row r="33">
      <c r="A33" s="4" t="n"/>
      <c r="B33" s="5" t="n"/>
      <c r="C33" s="6" t="n"/>
      <c r="D33" s="5" t="n"/>
      <c r="E33" s="5" t="n"/>
      <c r="F33" s="7">
        <f>IF(A33="","",TEXT(A33,"yyyy-mm"))</f>
        <v/>
      </c>
    </row>
    <row r="34">
      <c r="A34" s="4" t="n"/>
      <c r="B34" s="5" t="n"/>
      <c r="C34" s="6" t="n"/>
      <c r="D34" s="5" t="n"/>
      <c r="E34" s="5" t="n"/>
      <c r="F34" s="7">
        <f>IF(A34="","",TEXT(A34,"yyyy-mm"))</f>
        <v/>
      </c>
    </row>
    <row r="35">
      <c r="A35" s="4" t="n"/>
      <c r="B35" s="5" t="n"/>
      <c r="C35" s="6" t="n"/>
      <c r="D35" s="5" t="n"/>
      <c r="E35" s="5" t="n"/>
      <c r="F35" s="7">
        <f>IF(A35="","",TEXT(A35,"yyyy-mm"))</f>
        <v/>
      </c>
    </row>
    <row r="36">
      <c r="A36" s="4" t="n"/>
      <c r="B36" s="5" t="n"/>
      <c r="C36" s="6" t="n"/>
      <c r="D36" s="5" t="n"/>
      <c r="E36" s="5" t="n"/>
      <c r="F36" s="7">
        <f>IF(A36="","",TEXT(A36,"yyyy-mm"))</f>
        <v/>
      </c>
    </row>
    <row r="37">
      <c r="A37" s="4" t="n"/>
      <c r="B37" s="5" t="n"/>
      <c r="C37" s="6" t="n"/>
      <c r="D37" s="5" t="n"/>
      <c r="E37" s="5" t="n"/>
      <c r="F37" s="7">
        <f>IF(A37="","",TEXT(A37,"yyyy-mm"))</f>
        <v/>
      </c>
    </row>
    <row r="38">
      <c r="A38" s="4" t="n"/>
      <c r="B38" s="5" t="n"/>
      <c r="C38" s="6" t="n"/>
      <c r="D38" s="5" t="n"/>
      <c r="E38" s="5" t="n"/>
      <c r="F38" s="7">
        <f>IF(A38="","",TEXT(A38,"yyyy-mm"))</f>
        <v/>
      </c>
    </row>
    <row r="39">
      <c r="A39" s="4" t="n"/>
      <c r="B39" s="5" t="n"/>
      <c r="C39" s="6" t="n"/>
      <c r="D39" s="5" t="n"/>
      <c r="E39" s="5" t="n"/>
      <c r="F39" s="7">
        <f>IF(A39="","",TEXT(A39,"yyyy-mm"))</f>
        <v/>
      </c>
    </row>
    <row r="40">
      <c r="A40" s="4" t="n"/>
      <c r="B40" s="5" t="n"/>
      <c r="C40" s="6" t="n"/>
      <c r="D40" s="5" t="n"/>
      <c r="E40" s="5" t="n"/>
      <c r="F40" s="7">
        <f>IF(A40="","",TEXT(A40,"yyyy-mm"))</f>
        <v/>
      </c>
    </row>
    <row r="41">
      <c r="A41" s="4" t="n"/>
      <c r="B41" s="5" t="n"/>
      <c r="C41" s="6" t="n"/>
      <c r="D41" s="5" t="n"/>
      <c r="E41" s="5" t="n"/>
      <c r="F41" s="7">
        <f>IF(A41="","",TEXT(A41,"yyyy-mm"))</f>
        <v/>
      </c>
    </row>
    <row r="42">
      <c r="A42" s="4" t="n"/>
      <c r="B42" s="5" t="n"/>
      <c r="C42" s="6" t="n"/>
      <c r="D42" s="5" t="n"/>
      <c r="E42" s="5" t="n"/>
      <c r="F42" s="7">
        <f>IF(A42="","",TEXT(A42,"yyyy-mm"))</f>
        <v/>
      </c>
    </row>
    <row r="43">
      <c r="A43" s="4" t="n"/>
      <c r="B43" s="5" t="n"/>
      <c r="C43" s="6" t="n"/>
      <c r="D43" s="5" t="n"/>
      <c r="E43" s="5" t="n"/>
      <c r="F43" s="7">
        <f>IF(A43="","",TEXT(A43,"yyyy-mm"))</f>
        <v/>
      </c>
    </row>
    <row r="44">
      <c r="A44" s="4" t="n"/>
      <c r="B44" s="5" t="n"/>
      <c r="C44" s="6" t="n"/>
      <c r="D44" s="5" t="n"/>
      <c r="E44" s="5" t="n"/>
      <c r="F44" s="7">
        <f>IF(A44="","",TEXT(A44,"yyyy-mm"))</f>
        <v/>
      </c>
    </row>
    <row r="45">
      <c r="A45" s="4" t="n"/>
      <c r="B45" s="5" t="n"/>
      <c r="C45" s="6" t="n"/>
      <c r="D45" s="5" t="n"/>
      <c r="E45" s="5" t="n"/>
      <c r="F45" s="7">
        <f>IF(A45="","",TEXT(A45,"yyyy-mm"))</f>
        <v/>
      </c>
    </row>
    <row r="46">
      <c r="A46" s="4" t="n"/>
      <c r="B46" s="5" t="n"/>
      <c r="C46" s="6" t="n"/>
      <c r="D46" s="5" t="n"/>
      <c r="E46" s="5" t="n"/>
      <c r="F46" s="7">
        <f>IF(A46="","",TEXT(A46,"yyyy-mm"))</f>
        <v/>
      </c>
    </row>
    <row r="47">
      <c r="A47" s="4" t="n"/>
      <c r="B47" s="5" t="n"/>
      <c r="C47" s="6" t="n"/>
      <c r="D47" s="5" t="n"/>
      <c r="E47" s="5" t="n"/>
      <c r="F47" s="7">
        <f>IF(A47="","",TEXT(A47,"yyyy-mm"))</f>
        <v/>
      </c>
    </row>
    <row r="48">
      <c r="A48" s="4" t="n"/>
      <c r="B48" s="5" t="n"/>
      <c r="C48" s="6" t="n"/>
      <c r="D48" s="5" t="n"/>
      <c r="E48" s="5" t="n"/>
      <c r="F48" s="7">
        <f>IF(A48="","",TEXT(A48,"yyyy-mm"))</f>
        <v/>
      </c>
    </row>
    <row r="49">
      <c r="A49" s="4" t="n"/>
      <c r="B49" s="5" t="n"/>
      <c r="C49" s="6" t="n"/>
      <c r="D49" s="5" t="n"/>
      <c r="E49" s="5" t="n"/>
      <c r="F49" s="7">
        <f>IF(A49="","",TEXT(A49,"yyyy-mm"))</f>
        <v/>
      </c>
    </row>
    <row r="50">
      <c r="A50" s="4" t="n"/>
      <c r="B50" s="5" t="n"/>
      <c r="C50" s="6" t="n"/>
      <c r="D50" s="5" t="n"/>
      <c r="E50" s="5" t="n"/>
      <c r="F50" s="7">
        <f>IF(A50="","",TEXT(A50,"yyyy-mm"))</f>
        <v/>
      </c>
    </row>
    <row r="51">
      <c r="A51" s="4" t="n"/>
      <c r="B51" s="5" t="n"/>
      <c r="C51" s="6" t="n"/>
      <c r="D51" s="5" t="n"/>
      <c r="E51" s="5" t="n"/>
      <c r="F51" s="7">
        <f>IF(A51="","",TEXT(A51,"yyyy-mm"))</f>
        <v/>
      </c>
    </row>
    <row r="52">
      <c r="A52" s="4" t="n"/>
      <c r="B52" s="5" t="n"/>
      <c r="C52" s="6" t="n"/>
      <c r="D52" s="5" t="n"/>
      <c r="E52" s="5" t="n"/>
      <c r="F52" s="7">
        <f>IF(A52="","",TEXT(A52,"yyyy-mm"))</f>
        <v/>
      </c>
    </row>
    <row r="53">
      <c r="A53" s="4" t="n"/>
      <c r="B53" s="5" t="n"/>
      <c r="C53" s="6" t="n"/>
      <c r="D53" s="5" t="n"/>
      <c r="E53" s="5" t="n"/>
      <c r="F53" s="7">
        <f>IF(A53="","",TEXT(A53,"yyyy-mm"))</f>
        <v/>
      </c>
    </row>
    <row r="54">
      <c r="A54" s="4" t="n"/>
      <c r="B54" s="5" t="n"/>
      <c r="C54" s="6" t="n"/>
      <c r="D54" s="5" t="n"/>
      <c r="E54" s="5" t="n"/>
      <c r="F54" s="7">
        <f>IF(A54="","",TEXT(A54,"yyyy-mm"))</f>
        <v/>
      </c>
    </row>
    <row r="55">
      <c r="A55" s="4" t="n"/>
      <c r="B55" s="5" t="n"/>
      <c r="C55" s="6" t="n"/>
      <c r="D55" s="5" t="n"/>
      <c r="E55" s="5" t="n"/>
      <c r="F55" s="7">
        <f>IF(A55="","",TEXT(A55,"yyyy-mm"))</f>
        <v/>
      </c>
    </row>
    <row r="56">
      <c r="A56" s="4" t="n"/>
      <c r="B56" s="5" t="n"/>
      <c r="C56" s="6" t="n"/>
      <c r="D56" s="5" t="n"/>
      <c r="E56" s="5" t="n"/>
      <c r="F56" s="7">
        <f>IF(A56="","",TEXT(A56,"yyyy-mm"))</f>
        <v/>
      </c>
    </row>
    <row r="57">
      <c r="A57" s="4" t="n"/>
      <c r="B57" s="5" t="n"/>
      <c r="C57" s="6" t="n"/>
      <c r="D57" s="5" t="n"/>
      <c r="E57" s="5" t="n"/>
      <c r="F57" s="7">
        <f>IF(A57="","",TEXT(A57,"yyyy-mm"))</f>
        <v/>
      </c>
    </row>
    <row r="58">
      <c r="A58" s="4" t="n"/>
      <c r="B58" s="5" t="n"/>
      <c r="C58" s="6" t="n"/>
      <c r="D58" s="5" t="n"/>
      <c r="E58" s="5" t="n"/>
      <c r="F58" s="7">
        <f>IF(A58="","",TEXT(A58,"yyyy-mm"))</f>
        <v/>
      </c>
    </row>
    <row r="59">
      <c r="A59" s="4" t="n"/>
      <c r="B59" s="5" t="n"/>
      <c r="C59" s="6" t="n"/>
      <c r="D59" s="5" t="n"/>
      <c r="E59" s="5" t="n"/>
      <c r="F59" s="7">
        <f>IF(A59="","",TEXT(A59,"yyyy-mm"))</f>
        <v/>
      </c>
    </row>
    <row r="60">
      <c r="A60" s="4" t="n"/>
      <c r="B60" s="5" t="n"/>
      <c r="C60" s="6" t="n"/>
      <c r="D60" s="5" t="n"/>
      <c r="E60" s="5" t="n"/>
      <c r="F60" s="7">
        <f>IF(A60="","",TEXT(A60,"yyyy-mm"))</f>
        <v/>
      </c>
    </row>
    <row r="61">
      <c r="A61" s="4" t="n"/>
      <c r="B61" s="5" t="n"/>
      <c r="C61" s="6" t="n"/>
      <c r="D61" s="5" t="n"/>
      <c r="E61" s="5" t="n"/>
      <c r="F61" s="7">
        <f>IF(A61="","",TEXT(A61,"yyyy-mm"))</f>
        <v/>
      </c>
    </row>
    <row r="62">
      <c r="A62" s="4" t="n"/>
      <c r="B62" s="5" t="n"/>
      <c r="C62" s="6" t="n"/>
      <c r="D62" s="5" t="n"/>
      <c r="E62" s="5" t="n"/>
      <c r="F62" s="7">
        <f>IF(A62="","",TEXT(A62,"yyyy-mm"))</f>
        <v/>
      </c>
    </row>
    <row r="63">
      <c r="A63" s="4" t="n"/>
      <c r="B63" s="5" t="n"/>
      <c r="C63" s="6" t="n"/>
      <c r="D63" s="5" t="n"/>
      <c r="E63" s="5" t="n"/>
      <c r="F63" s="7">
        <f>IF(A63="","",TEXT(A63,"yyyy-mm"))</f>
        <v/>
      </c>
    </row>
    <row r="64">
      <c r="A64" s="4" t="n"/>
      <c r="B64" s="5" t="n"/>
      <c r="C64" s="6" t="n"/>
      <c r="D64" s="5" t="n"/>
      <c r="E64" s="5" t="n"/>
      <c r="F64" s="7">
        <f>IF(A64="","",TEXT(A64,"yyyy-mm"))</f>
        <v/>
      </c>
    </row>
    <row r="65">
      <c r="A65" s="4" t="n"/>
      <c r="B65" s="5" t="n"/>
      <c r="C65" s="6" t="n"/>
      <c r="D65" s="5" t="n"/>
      <c r="E65" s="5" t="n"/>
      <c r="F65" s="7">
        <f>IF(A65="","",TEXT(A65,"yyyy-mm"))</f>
        <v/>
      </c>
    </row>
    <row r="66">
      <c r="A66" s="4" t="n"/>
      <c r="B66" s="5" t="n"/>
      <c r="C66" s="6" t="n"/>
      <c r="D66" s="5" t="n"/>
      <c r="E66" s="5" t="n"/>
      <c r="F66" s="7">
        <f>IF(A66="","",TEXT(A66,"yyyy-mm"))</f>
        <v/>
      </c>
    </row>
    <row r="67">
      <c r="A67" s="4" t="n"/>
      <c r="B67" s="5" t="n"/>
      <c r="C67" s="6" t="n"/>
      <c r="D67" s="5" t="n"/>
      <c r="E67" s="5" t="n"/>
      <c r="F67" s="7">
        <f>IF(A67="","",TEXT(A67,"yyyy-mm"))</f>
        <v/>
      </c>
    </row>
    <row r="68">
      <c r="A68" s="4" t="n"/>
      <c r="B68" s="5" t="n"/>
      <c r="C68" s="6" t="n"/>
      <c r="D68" s="5" t="n"/>
      <c r="E68" s="5" t="n"/>
      <c r="F68" s="7">
        <f>IF(A68="","",TEXT(A68,"yyyy-mm"))</f>
        <v/>
      </c>
    </row>
    <row r="69">
      <c r="A69" s="4" t="n"/>
      <c r="B69" s="5" t="n"/>
      <c r="C69" s="6" t="n"/>
      <c r="D69" s="5" t="n"/>
      <c r="E69" s="5" t="n"/>
      <c r="F69" s="7">
        <f>IF(A69="","",TEXT(A69,"yyyy-mm"))</f>
        <v/>
      </c>
    </row>
    <row r="70">
      <c r="A70" s="4" t="n"/>
      <c r="B70" s="5" t="n"/>
      <c r="C70" s="6" t="n"/>
      <c r="D70" s="5" t="n"/>
      <c r="E70" s="5" t="n"/>
      <c r="F70" s="7">
        <f>IF(A70="","",TEXT(A70,"yyyy-mm"))</f>
        <v/>
      </c>
    </row>
    <row r="71">
      <c r="A71" s="4" t="n"/>
      <c r="B71" s="5" t="n"/>
      <c r="C71" s="6" t="n"/>
      <c r="D71" s="5" t="n"/>
      <c r="E71" s="5" t="n"/>
      <c r="F71" s="7">
        <f>IF(A71="","",TEXT(A71,"yyyy-mm"))</f>
        <v/>
      </c>
    </row>
    <row r="72">
      <c r="A72" s="4" t="n"/>
      <c r="B72" s="5" t="n"/>
      <c r="C72" s="6" t="n"/>
      <c r="D72" s="5" t="n"/>
      <c r="E72" s="5" t="n"/>
      <c r="F72" s="7">
        <f>IF(A72="","",TEXT(A72,"yyyy-mm"))</f>
        <v/>
      </c>
    </row>
    <row r="73">
      <c r="A73" s="4" t="n"/>
      <c r="B73" s="5" t="n"/>
      <c r="C73" s="6" t="n"/>
      <c r="D73" s="5" t="n"/>
      <c r="E73" s="5" t="n"/>
      <c r="F73" s="7">
        <f>IF(A73="","",TEXT(A73,"yyyy-mm"))</f>
        <v/>
      </c>
    </row>
    <row r="74">
      <c r="A74" s="4" t="n"/>
      <c r="B74" s="5" t="n"/>
      <c r="C74" s="6" t="n"/>
      <c r="D74" s="5" t="n"/>
      <c r="E74" s="5" t="n"/>
      <c r="F74" s="7">
        <f>IF(A74="","",TEXT(A74,"yyyy-mm"))</f>
        <v/>
      </c>
    </row>
    <row r="75">
      <c r="A75" s="4" t="n"/>
      <c r="B75" s="5" t="n"/>
      <c r="C75" s="6" t="n"/>
      <c r="D75" s="5" t="n"/>
      <c r="E75" s="5" t="n"/>
      <c r="F75" s="7">
        <f>IF(A75="","",TEXT(A75,"yyyy-mm"))</f>
        <v/>
      </c>
    </row>
    <row r="76">
      <c r="A76" s="4" t="n"/>
      <c r="B76" s="5" t="n"/>
      <c r="C76" s="6" t="n"/>
      <c r="D76" s="5" t="n"/>
      <c r="E76" s="5" t="n"/>
      <c r="F76" s="7">
        <f>IF(A76="","",TEXT(A76,"yyyy-mm"))</f>
        <v/>
      </c>
    </row>
    <row r="77">
      <c r="A77" s="4" t="n"/>
      <c r="B77" s="5" t="n"/>
      <c r="C77" s="6" t="n"/>
      <c r="D77" s="5" t="n"/>
      <c r="E77" s="5" t="n"/>
      <c r="F77" s="7">
        <f>IF(A77="","",TEXT(A77,"yyyy-mm"))</f>
        <v/>
      </c>
    </row>
    <row r="78">
      <c r="A78" s="4" t="n"/>
      <c r="B78" s="5" t="n"/>
      <c r="C78" s="6" t="n"/>
      <c r="D78" s="5" t="n"/>
      <c r="E78" s="5" t="n"/>
      <c r="F78" s="7">
        <f>IF(A78="","",TEXT(A78,"yyyy-mm"))</f>
        <v/>
      </c>
    </row>
    <row r="79">
      <c r="A79" s="4" t="n"/>
      <c r="B79" s="5" t="n"/>
      <c r="C79" s="6" t="n"/>
      <c r="D79" s="5" t="n"/>
      <c r="E79" s="5" t="n"/>
      <c r="F79" s="7">
        <f>IF(A79="","",TEXT(A79,"yyyy-mm"))</f>
        <v/>
      </c>
    </row>
    <row r="80">
      <c r="A80" s="4" t="n"/>
      <c r="B80" s="5" t="n"/>
      <c r="C80" s="6" t="n"/>
      <c r="D80" s="5" t="n"/>
      <c r="E80" s="5" t="n"/>
      <c r="F80" s="7">
        <f>IF(A80="","",TEXT(A80,"yyyy-mm"))</f>
        <v/>
      </c>
    </row>
    <row r="81">
      <c r="A81" s="4" t="n"/>
      <c r="B81" s="5" t="n"/>
      <c r="C81" s="6" t="n"/>
      <c r="D81" s="5" t="n"/>
      <c r="E81" s="5" t="n"/>
      <c r="F81" s="7">
        <f>IF(A81="","",TEXT(A81,"yyyy-mm"))</f>
        <v/>
      </c>
    </row>
    <row r="82">
      <c r="A82" s="4" t="n"/>
      <c r="B82" s="5" t="n"/>
      <c r="C82" s="6" t="n"/>
      <c r="D82" s="5" t="n"/>
      <c r="E82" s="5" t="n"/>
      <c r="F82" s="7">
        <f>IF(A82="","",TEXT(A82,"yyyy-mm"))</f>
        <v/>
      </c>
    </row>
    <row r="83">
      <c r="A83" s="4" t="n"/>
      <c r="B83" s="5" t="n"/>
      <c r="C83" s="6" t="n"/>
      <c r="D83" s="5" t="n"/>
      <c r="E83" s="5" t="n"/>
      <c r="F83" s="7">
        <f>IF(A83="","",TEXT(A83,"yyyy-mm"))</f>
        <v/>
      </c>
    </row>
    <row r="84">
      <c r="A84" s="4" t="n"/>
      <c r="B84" s="5" t="n"/>
      <c r="C84" s="6" t="n"/>
      <c r="D84" s="5" t="n"/>
      <c r="E84" s="5" t="n"/>
      <c r="F84" s="7">
        <f>IF(A84="","",TEXT(A84,"yyyy-mm"))</f>
        <v/>
      </c>
    </row>
    <row r="85">
      <c r="A85" s="4" t="n"/>
      <c r="B85" s="5" t="n"/>
      <c r="C85" s="6" t="n"/>
      <c r="D85" s="5" t="n"/>
      <c r="E85" s="5" t="n"/>
      <c r="F85" s="7">
        <f>IF(A85="","",TEXT(A85,"yyyy-mm"))</f>
        <v/>
      </c>
    </row>
    <row r="86">
      <c r="A86" s="4" t="n"/>
      <c r="B86" s="5" t="n"/>
      <c r="C86" s="6" t="n"/>
      <c r="D86" s="5" t="n"/>
      <c r="E86" s="5" t="n"/>
      <c r="F86" s="7">
        <f>IF(A86="","",TEXT(A86,"yyyy-mm"))</f>
        <v/>
      </c>
    </row>
    <row r="87">
      <c r="A87" s="4" t="n"/>
      <c r="B87" s="5" t="n"/>
      <c r="C87" s="6" t="n"/>
      <c r="D87" s="5" t="n"/>
      <c r="E87" s="5" t="n"/>
      <c r="F87" s="7">
        <f>IF(A87="","",TEXT(A87,"yyyy-mm"))</f>
        <v/>
      </c>
    </row>
    <row r="88">
      <c r="A88" s="4" t="n"/>
      <c r="B88" s="5" t="n"/>
      <c r="C88" s="6" t="n"/>
      <c r="D88" s="5" t="n"/>
      <c r="E88" s="5" t="n"/>
      <c r="F88" s="7">
        <f>IF(A88="","",TEXT(A88,"yyyy-mm"))</f>
        <v/>
      </c>
    </row>
    <row r="89">
      <c r="A89" s="4" t="n"/>
      <c r="B89" s="5" t="n"/>
      <c r="C89" s="6" t="n"/>
      <c r="D89" s="5" t="n"/>
      <c r="E89" s="5" t="n"/>
      <c r="F89" s="7">
        <f>IF(A89="","",TEXT(A89,"yyyy-mm"))</f>
        <v/>
      </c>
    </row>
    <row r="90">
      <c r="A90" s="4" t="n"/>
      <c r="B90" s="5" t="n"/>
      <c r="C90" s="6" t="n"/>
      <c r="D90" s="5" t="n"/>
      <c r="E90" s="5" t="n"/>
      <c r="F90" s="7">
        <f>IF(A90="","",TEXT(A90,"yyyy-mm"))</f>
        <v/>
      </c>
    </row>
    <row r="91">
      <c r="A91" s="4" t="n"/>
      <c r="B91" s="5" t="n"/>
      <c r="C91" s="6" t="n"/>
      <c r="D91" s="5" t="n"/>
      <c r="E91" s="5" t="n"/>
      <c r="F91" s="7">
        <f>IF(A91="","",TEXT(A91,"yyyy-mm"))</f>
        <v/>
      </c>
    </row>
    <row r="92">
      <c r="A92" s="4" t="n"/>
      <c r="B92" s="5" t="n"/>
      <c r="C92" s="6" t="n"/>
      <c r="D92" s="5" t="n"/>
      <c r="E92" s="5" t="n"/>
      <c r="F92" s="7">
        <f>IF(A92="","",TEXT(A92,"yyyy-mm"))</f>
        <v/>
      </c>
    </row>
    <row r="93">
      <c r="A93" s="4" t="n"/>
      <c r="B93" s="5" t="n"/>
      <c r="C93" s="6" t="n"/>
      <c r="D93" s="5" t="n"/>
      <c r="E93" s="5" t="n"/>
      <c r="F93" s="7">
        <f>IF(A93="","",TEXT(A93,"yyyy-mm"))</f>
        <v/>
      </c>
    </row>
    <row r="94">
      <c r="A94" s="4" t="n"/>
      <c r="B94" s="5" t="n"/>
      <c r="C94" s="6" t="n"/>
      <c r="D94" s="5" t="n"/>
      <c r="E94" s="5" t="n"/>
      <c r="F94" s="7">
        <f>IF(A94="","",TEXT(A94,"yyyy-mm"))</f>
        <v/>
      </c>
    </row>
    <row r="95">
      <c r="A95" s="4" t="n"/>
      <c r="B95" s="5" t="n"/>
      <c r="C95" s="6" t="n"/>
      <c r="D95" s="5" t="n"/>
      <c r="E95" s="5" t="n"/>
      <c r="F95" s="7">
        <f>IF(A95="","",TEXT(A95,"yyyy-mm"))</f>
        <v/>
      </c>
    </row>
    <row r="96">
      <c r="A96" s="4" t="n"/>
      <c r="B96" s="5" t="n"/>
      <c r="C96" s="6" t="n"/>
      <c r="D96" s="5" t="n"/>
      <c r="E96" s="5" t="n"/>
      <c r="F96" s="7">
        <f>IF(A96="","",TEXT(A96,"yyyy-mm"))</f>
        <v/>
      </c>
    </row>
    <row r="97">
      <c r="A97" s="4" t="n"/>
      <c r="B97" s="5" t="n"/>
      <c r="C97" s="6" t="n"/>
      <c r="D97" s="5" t="n"/>
      <c r="E97" s="5" t="n"/>
      <c r="F97" s="7">
        <f>IF(A97="","",TEXT(A97,"yyyy-mm"))</f>
        <v/>
      </c>
    </row>
    <row r="98">
      <c r="A98" s="4" t="n"/>
      <c r="B98" s="5" t="n"/>
      <c r="C98" s="6" t="n"/>
      <c r="D98" s="5" t="n"/>
      <c r="E98" s="5" t="n"/>
      <c r="F98" s="7">
        <f>IF(A98="","",TEXT(A98,"yyyy-mm"))</f>
        <v/>
      </c>
    </row>
    <row r="99">
      <c r="A99" s="4" t="n"/>
      <c r="B99" s="5" t="n"/>
      <c r="C99" s="6" t="n"/>
      <c r="D99" s="5" t="n"/>
      <c r="E99" s="5" t="n"/>
      <c r="F99" s="7">
        <f>IF(A99="","",TEXT(A99,"yyyy-mm"))</f>
        <v/>
      </c>
    </row>
    <row r="100">
      <c r="A100" s="4" t="n"/>
      <c r="B100" s="5" t="n"/>
      <c r="C100" s="6" t="n"/>
      <c r="D100" s="5" t="n"/>
      <c r="E100" s="5" t="n"/>
      <c r="F100" s="7">
        <f>IF(A100="","",TEXT(A100,"yyyy-mm"))</f>
        <v/>
      </c>
    </row>
    <row r="101">
      <c r="A101" s="4" t="n"/>
      <c r="B101" s="5" t="n"/>
      <c r="C101" s="6" t="n"/>
      <c r="D101" s="5" t="n"/>
      <c r="E101" s="5" t="n"/>
      <c r="F101" s="7">
        <f>IF(A101="","",TEXT(A101,"yyyy-mm"))</f>
        <v/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dataValidations count="1">
    <dataValidation sqref="E2:E101" showDropDown="0" showInputMessage="0" showErrorMessage="1" allowBlank="1" errorTitle="Unknown category" error="Pick a category from the Categories sheet export labels." type="list">
      <formula1>'Categories'!$B$4:$B$12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selection activeCell="A1" sqref="A1"/>
    </sheetView>
  </sheetViews>
  <sheetFormatPr baseColWidth="8" defaultRowHeight="15"/>
  <cols>
    <col width="28" customWidth="1" min="1" max="1"/>
    <col width="14" customWidth="1" min="2" max="2"/>
    <col width="14" customWidth="1" min="3" max="3"/>
  </cols>
  <sheetData>
    <row r="1">
      <c r="A1" s="8" t="inlineStr">
        <is>
          <t>Iba príjmy a výdavky na báze hotovosti. Vlastnícke vklady a financovanie sa tu nikdy nezobrazujú.</t>
        </is>
      </c>
    </row>
    <row r="2">
      <c r="A2" s="2" t="inlineStr">
        <is>
          <t>Riadok</t>
        </is>
      </c>
      <c r="B2" s="2" t="inlineStr">
        <is>
          <t>2026-01</t>
        </is>
      </c>
      <c r="C2" s="2" t="inlineStr">
        <is>
          <t>2026-02</t>
        </is>
      </c>
    </row>
    <row r="3">
      <c r="A3" s="9" t="inlineStr">
        <is>
          <t>Príjmy</t>
        </is>
      </c>
      <c r="B3" s="10" t="n"/>
      <c r="C3" s="10" t="n"/>
    </row>
    <row r="4">
      <c r="A4" t="inlineStr">
        <is>
          <t>Service Revenue</t>
        </is>
      </c>
      <c r="B4" s="11">
        <f>SUMIFS(Cashbook!$C$2:$C$101,Cashbook!$A$2:$A$101,"&gt;="&amp;DATE(2026,1,1),Cashbook!$A$2:$A$101,"&lt;"&amp;DATE(2026,2,1),Cashbook!$E$2:$E$101,"Service Revenue")</f>
        <v/>
      </c>
      <c r="C4" s="11">
        <f>SUMIFS(Cashbook!$C$2:$C$101,Cashbook!$A$2:$A$101,"&gt;="&amp;DATE(2026,2,1),Cashbook!$A$2:$A$101,"&lt;"&amp;DATE(2026,3,1),Cashbook!$E$2:$E$101,"Service Revenue")</f>
        <v/>
      </c>
    </row>
    <row r="5">
      <c r="A5" t="inlineStr">
        <is>
          <t>Product Sales</t>
        </is>
      </c>
      <c r="B5" s="11">
        <f>SUMIFS(Cashbook!$C$2:$C$101,Cashbook!$A$2:$A$101,"&gt;="&amp;DATE(2026,1,1),Cashbook!$A$2:$A$101,"&lt;"&amp;DATE(2026,2,1),Cashbook!$E$2:$E$101,"Product Sales")</f>
        <v/>
      </c>
      <c r="C5" s="11">
        <f>SUMIFS(Cashbook!$C$2:$C$101,Cashbook!$A$2:$A$101,"&gt;="&amp;DATE(2026,2,1),Cashbook!$A$2:$A$101,"&lt;"&amp;DATE(2026,3,1),Cashbook!$E$2:$E$101,"Product Sales")</f>
        <v/>
      </c>
    </row>
    <row r="6">
      <c r="A6" s="8" t="inlineStr">
        <is>
          <t>Celkové príjmy</t>
        </is>
      </c>
      <c r="B6" s="12">
        <f>SUM(B4:B5)</f>
        <v/>
      </c>
      <c r="C6" s="12">
        <f>SUM(C4:C5)</f>
        <v/>
      </c>
    </row>
    <row r="8">
      <c r="A8" s="9" t="inlineStr">
        <is>
          <t>Výdavky</t>
        </is>
      </c>
      <c r="B8" s="10" t="n"/>
      <c r="C8" s="10" t="n"/>
    </row>
    <row r="9">
      <c r="A9" t="inlineStr">
        <is>
          <t>Rent</t>
        </is>
      </c>
      <c r="B9" s="11">
        <f>-(SUMIFS(Cashbook!$C$2:$C$101,Cashbook!$A$2:$A$101,"&gt;="&amp;DATE(2026,1,1),Cashbook!$A$2:$A$101,"&lt;"&amp;DATE(2026,2,1),Cashbook!$E$2:$E$101,"Rent"))</f>
        <v/>
      </c>
      <c r="C9" s="11">
        <f>-(SUMIFS(Cashbook!$C$2:$C$101,Cashbook!$A$2:$A$101,"&gt;="&amp;DATE(2026,2,1),Cashbook!$A$2:$A$101,"&lt;"&amp;DATE(2026,3,1),Cashbook!$E$2:$E$101,"Rent"))</f>
        <v/>
      </c>
    </row>
    <row r="10">
      <c r="A10" t="inlineStr">
        <is>
          <t>Software</t>
        </is>
      </c>
      <c r="B10" s="11">
        <f>-(SUMIFS(Cashbook!$C$2:$C$101,Cashbook!$A$2:$A$101,"&gt;="&amp;DATE(2026,1,1),Cashbook!$A$2:$A$101,"&lt;"&amp;DATE(2026,2,1),Cashbook!$E$2:$E$101,"Software"))</f>
        <v/>
      </c>
      <c r="C10" s="11">
        <f>-(SUMIFS(Cashbook!$C$2:$C$101,Cashbook!$A$2:$A$101,"&gt;="&amp;DATE(2026,2,1),Cashbook!$A$2:$A$101,"&lt;"&amp;DATE(2026,3,1),Cashbook!$E$2:$E$101,"Software"))</f>
        <v/>
      </c>
    </row>
    <row r="11">
      <c r="A11" t="inlineStr">
        <is>
          <t>Marketing</t>
        </is>
      </c>
      <c r="B11" s="11">
        <f>-(SUMIFS(Cashbook!$C$2:$C$101,Cashbook!$A$2:$A$101,"&gt;="&amp;DATE(2026,1,1),Cashbook!$A$2:$A$101,"&lt;"&amp;DATE(2026,2,1),Cashbook!$E$2:$E$101,"Marketing"))</f>
        <v/>
      </c>
      <c r="C11" s="11">
        <f>-(SUMIFS(Cashbook!$C$2:$C$101,Cashbook!$A$2:$A$101,"&gt;="&amp;DATE(2026,2,1),Cashbook!$A$2:$A$101,"&lt;"&amp;DATE(2026,3,1),Cashbook!$E$2:$E$101,"Marketing"))</f>
        <v/>
      </c>
    </row>
    <row r="12">
      <c r="A12" t="inlineStr">
        <is>
          <t>Utilities</t>
        </is>
      </c>
      <c r="B12" s="11">
        <f>-(SUMIFS(Cashbook!$C$2:$C$101,Cashbook!$A$2:$A$101,"&gt;="&amp;DATE(2026,1,1),Cashbook!$A$2:$A$101,"&lt;"&amp;DATE(2026,2,1),Cashbook!$E$2:$E$101,"Utilities"))</f>
        <v/>
      </c>
      <c r="C12" s="11">
        <f>-(SUMIFS(Cashbook!$C$2:$C$101,Cashbook!$A$2:$A$101,"&gt;="&amp;DATE(2026,2,1),Cashbook!$A$2:$A$101,"&lt;"&amp;DATE(2026,3,1),Cashbook!$E$2:$E$101,"Utilities"))</f>
        <v/>
      </c>
    </row>
    <row r="13">
      <c r="A13" s="8" t="inlineStr">
        <is>
          <t>Celkové výdavky</t>
        </is>
      </c>
      <c r="B13" s="12">
        <f>SUM(B9:B12)</f>
        <v/>
      </c>
      <c r="C13" s="12">
        <f>SUM(C9:C12)</f>
        <v/>
      </c>
    </row>
    <row r="15">
      <c r="A15" s="8" t="inlineStr">
        <is>
          <t>Zisk na báze hotovosti</t>
        </is>
      </c>
      <c r="B15" s="12">
        <f>B6-B13</f>
        <v/>
      </c>
      <c r="C15" s="12">
        <f>C6-C13</f>
        <v/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1">
    <mergeCell ref="A1:C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selection activeCell="A1" sqref="A1"/>
    </sheetView>
  </sheetViews>
  <sheetFormatPr baseColWidth="8" defaultRowHeight="15"/>
  <cols>
    <col width="40" customWidth="1" min="1" max="1"/>
    <col width="14" customWidth="1" min="2" max="2"/>
    <col width="14" customWidth="1" min="3" max="3"/>
  </cols>
  <sheetData>
    <row r="1">
      <c r="A1" s="8" t="inlineStr">
        <is>
          <t>Prehľad bankovej hotovosti. Počiatočný stav pre prvé obdobie je upraviteľná modrá bunka; neskoršie počiatočné stavy sa prenášajú. Vlastnícke vklady/financovanie pohybujú hotovosťou bez vplyvu na zisk.</t>
        </is>
      </c>
    </row>
    <row r="2">
      <c r="A2" s="2" t="inlineStr">
        <is>
          <t>Ukazovateľ</t>
        </is>
      </c>
      <c r="B2" s="2" t="inlineStr">
        <is>
          <t>2026-01</t>
        </is>
      </c>
      <c r="C2" s="2" t="inlineStr">
        <is>
          <t>2026-02</t>
        </is>
      </c>
    </row>
    <row r="3">
      <c r="A3" s="8" t="inlineStr">
        <is>
          <t>Počiatočná hotovosť</t>
        </is>
      </c>
      <c r="B3" s="6" t="n">
        <v>0</v>
      </c>
      <c r="C3" s="11">
        <f>B5</f>
        <v/>
      </c>
    </row>
    <row r="4">
      <c r="A4" s="8" t="inlineStr">
        <is>
          <t>Bankový pohyb (Σ Čiastka)</t>
        </is>
      </c>
      <c r="B4" s="11">
        <f>SUMIFS(Cashbook!$C$2:$C$101,Cashbook!$A$2:$A$101,"&gt;="&amp;DATE(2026,1,1),Cashbook!$A$2:$A$101,"&lt;"&amp;DATE(2026,2,1))</f>
        <v/>
      </c>
      <c r="C4" s="11">
        <f>SUMIFS(Cashbook!$C$2:$C$101,Cashbook!$A$2:$A$101,"&gt;="&amp;DATE(2026,2,1),Cashbook!$A$2:$A$101,"&lt;"&amp;DATE(2026,3,1))</f>
        <v/>
      </c>
    </row>
    <row r="5">
      <c r="A5" s="8" t="inlineStr">
        <is>
          <t>Konečná hotovosť</t>
        </is>
      </c>
      <c r="B5" s="11">
        <f>B3+B4</f>
        <v/>
      </c>
      <c r="C5" s="11">
        <f>C3+C4</f>
        <v/>
      </c>
    </row>
    <row r="6">
      <c r="A6" s="8" t="inlineStr">
        <is>
          <t>Príjmy (z P&amp;L)</t>
        </is>
      </c>
      <c r="B6" s="11">
        <f>'Monthly P&amp;L'!B6</f>
        <v/>
      </c>
      <c r="C6" s="11">
        <f>'Monthly P&amp;L'!C6</f>
        <v/>
      </c>
    </row>
    <row r="7">
      <c r="A7" s="8" t="inlineStr">
        <is>
          <t>Výdavky (z P&amp;L)</t>
        </is>
      </c>
      <c r="B7" s="11">
        <f>'Monthly P&amp;L'!B13</f>
        <v/>
      </c>
      <c r="C7" s="11">
        <f>'Monthly P&amp;L'!C13</f>
        <v/>
      </c>
    </row>
    <row r="8">
      <c r="A8" s="8" t="inlineStr">
        <is>
          <t>Zisk na báze hotovosti</t>
        </is>
      </c>
      <c r="B8" s="11">
        <f>'Monthly P&amp;L'!B15</f>
        <v/>
      </c>
      <c r="C8" s="11">
        <f>'Monthly P&amp;L'!C15</f>
        <v/>
      </c>
    </row>
    <row r="9">
      <c r="A9" s="8" t="inlineStr">
        <is>
          <t>Vlastnícke / finančné prostriedky</t>
        </is>
      </c>
      <c r="B9" s="11">
        <f>SUMIFS(Cashbook!$C$2:$C$101,Cashbook!$A$2:$A$101,"&gt;="&amp;DATE(2026,1,1),Cashbook!$A$2:$A$101,"&lt;"&amp;DATE(2026,2,1),Cashbook!$E$2:$E$101,"Owner Funding")+SUMIFS(Cashbook!$C$2:$C$101,Cashbook!$A$2:$A$101,"&gt;="&amp;DATE(2026,1,1),Cashbook!$A$2:$A$101,"&lt;"&amp;DATE(2026,2,1),Cashbook!$E$2:$E$101,"Loan Proceeds")+SUMIFS(Cashbook!$C$2:$C$101,Cashbook!$A$2:$A$101,"&gt;="&amp;DATE(2026,1,1),Cashbook!$A$2:$A$101,"&lt;"&amp;DATE(2026,2,1),Cashbook!$E$2:$E$101,"Loan Principal")</f>
        <v/>
      </c>
      <c r="C9" s="11">
        <f>SUMIFS(Cashbook!$C$2:$C$101,Cashbook!$A$2:$A$101,"&gt;="&amp;DATE(2026,2,1),Cashbook!$A$2:$A$101,"&lt;"&amp;DATE(2026,3,1),Cashbook!$E$2:$E$101,"Owner Funding")+SUMIFS(Cashbook!$C$2:$C$101,Cashbook!$A$2:$A$101,"&gt;="&amp;DATE(2026,2,1),Cashbook!$A$2:$A$101,"&lt;"&amp;DATE(2026,3,1),Cashbook!$E$2:$E$101,"Loan Proceeds")+SUMIFS(Cashbook!$C$2:$C$101,Cashbook!$A$2:$A$101,"&gt;="&amp;DATE(2026,2,1),Cashbook!$A$2:$A$101,"&lt;"&amp;DATE(2026,3,1),Cashbook!$E$2:$E$101,"Loan Principal")</f>
        <v/>
      </c>
    </row>
    <row r="10">
      <c r="A10" s="8" t="inlineStr">
        <is>
          <t>Kontrola identity (zisk + vlastník/financovanie)</t>
        </is>
      </c>
      <c r="B10" s="11">
        <f>B8+B9</f>
        <v/>
      </c>
      <c r="C10" s="11">
        <f>C8+C9</f>
        <v/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1">
    <mergeCell ref="A1:C1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15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t="inlineStr">
        <is>
          <t>Zošit účtovníctva na báze hotovosti — Poznámky (v1.0.0)</t>
        </is>
      </c>
    </row>
    <row r="2">
      <c r="A2" t="inlineStr"/>
    </row>
    <row r="3">
      <c r="A3" t="inlineStr">
        <is>
          <t>Model: cashbook-v1. Zdroj pravdy: scripts/bookkeeping-workbook/model.json.</t>
        </is>
      </c>
    </row>
    <row r="4">
      <c r="A4" t="inlineStr">
        <is>
          <t>Toto je manažérska pokladničná kniha na báze hotovosti: jedna mena, jeden bankový účet (Assets:Bank:Checking).</t>
        </is>
      </c>
    </row>
    <row r="5">
      <c r="A5" t="inlineStr">
        <is>
          <t>Príjmy pri prijatí hotovosti; výdavky pri zaplatení hotovosti. Vlastník a financovanie menia iba hotovosť — nikdy výnosy ani prevádzkové náklady.</t>
        </is>
      </c>
    </row>
    <row r="6">
      <c r="A6" t="inlineStr">
        <is>
          <t>Nie účtovné závierky, daňové priznania, zásoby, viacmenné ani viacbankové prevody.</t>
        </is>
      </c>
    </row>
    <row r="7">
      <c r="A7" t="inlineStr"/>
    </row>
    <row r="8">
      <c r="A8" t="inlineStr">
        <is>
          <t>Upravujte iba modro zatienené vstupné bunky na hárku Cashbook (a počiatočný stav prvého obdobia na hárku Cash Summary).</t>
        </is>
      </c>
    </row>
    <row r="9">
      <c r="A9" t="inlineStr">
        <is>
          <t>Bunky so vzorcami sú chránené na úrovni hárku (bez hesla), aby sa sťažilo náhodné prepísanie; ak potrebujete rozšíriť rozsahy, odstráňte ochranu hárku.</t>
        </is>
      </c>
    </row>
    <row r="10">
      <c r="A10" t="inlineStr">
        <is>
          <t>Výpočet je automatický s fullCalcOnLoad. Generované pomocou openpyxl 3.1.5; žiadne makrá ani externé pripojenia.</t>
        </is>
      </c>
    </row>
    <row r="11">
      <c r="A11" t="inlineStr"/>
    </row>
    <row r="12">
      <c r="A12" t="inlineStr">
        <is>
          <t>Hlavičky CSV exportu (stabilné anglické): Date,Description,Amount,Currency,Category</t>
        </is>
      </c>
    </row>
    <row r="13">
      <c r="A13" t="inlineStr">
        <is>
          <t>Vložte tieto stĺpce do /tools/csv-to-beancount s sourceAccount Assets:Bank:Checking a mapou kategórií z hárku Kategórie.</t>
        </is>
      </c>
    </row>
    <row r="14">
      <c r="A14" t="inlineStr"/>
    </row>
    <row r="15">
      <c r="A15" t="inlineStr">
        <is>
          <t>Regenerovať: yarn generate:bookkeeping-workbook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beancount.io</dc:creator>
  <dc:title>Peňažná kniha na báze hotovosti (prázdna)</dc:title>
  <dcterms:created xsi:type="dcterms:W3CDTF">2026-09-17T00:09:28Z</dcterms:created>
  <dcterms:modified xsi:type="dcterms:W3CDTF">2026-09-17T00:09:28Z</dcterms:modified>
  <cp:version>1.0.0</cp:version>
</cp:coreProperties>
</file>